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795" windowHeight="12015"/>
  </bookViews>
  <sheets>
    <sheet name="Consejeros" sheetId="2" r:id="rId1"/>
    <sheet name="Admvo. base" sheetId="1" r:id="rId2"/>
    <sheet name="Admvo. eventual" sheetId="3" r:id="rId3"/>
  </sheets>
  <definedNames>
    <definedName name="_xlnm.Print_Titles" localSheetId="1">'Admvo. base'!$1:$7</definedName>
    <definedName name="_xlnm.Print_Titles" localSheetId="2">'Admvo. eventual'!$1:$7</definedName>
    <definedName name="_xlnm.Print_Titles" localSheetId="0">Consejeros!$1:$7</definedName>
  </definedNames>
  <calcPr calcId="145621" fullCalcOnLoad="1"/>
</workbook>
</file>

<file path=xl/calcChain.xml><?xml version="1.0" encoding="utf-8"?>
<calcChain xmlns="http://schemas.openxmlformats.org/spreadsheetml/2006/main">
  <c r="L81" i="3" l="1"/>
  <c r="K81" i="3"/>
  <c r="J81" i="3"/>
  <c r="I81" i="3"/>
  <c r="H81" i="3"/>
  <c r="G81" i="3"/>
  <c r="F81" i="3"/>
  <c r="E81" i="3"/>
  <c r="D81" i="3"/>
  <c r="C81" i="3"/>
  <c r="L76" i="3"/>
  <c r="K76" i="3"/>
  <c r="J76" i="3"/>
  <c r="I76" i="3"/>
  <c r="H76" i="3"/>
  <c r="G76" i="3"/>
  <c r="F76" i="3"/>
  <c r="E76" i="3"/>
  <c r="D76" i="3"/>
  <c r="C76" i="3"/>
  <c r="L71" i="3"/>
  <c r="K71" i="3"/>
  <c r="J71" i="3"/>
  <c r="I71" i="3"/>
  <c r="H71" i="3"/>
  <c r="G71" i="3"/>
  <c r="F71" i="3"/>
  <c r="E71" i="3"/>
  <c r="D71" i="3"/>
  <c r="C71" i="3"/>
  <c r="L65" i="3"/>
  <c r="K65" i="3"/>
  <c r="J65" i="3"/>
  <c r="I65" i="3"/>
  <c r="H65" i="3"/>
  <c r="G65" i="3"/>
  <c r="F65" i="3"/>
  <c r="E65" i="3"/>
  <c r="D65" i="3"/>
  <c r="C65" i="3"/>
  <c r="L55" i="3"/>
  <c r="K55" i="3"/>
  <c r="J55" i="3"/>
  <c r="I55" i="3"/>
  <c r="H55" i="3"/>
  <c r="G55" i="3"/>
  <c r="F55" i="3"/>
  <c r="E55" i="3"/>
  <c r="D55" i="3"/>
  <c r="C55" i="3"/>
  <c r="L47" i="3"/>
  <c r="K47" i="3"/>
  <c r="J47" i="3"/>
  <c r="I47" i="3"/>
  <c r="H47" i="3"/>
  <c r="G47" i="3"/>
  <c r="F47" i="3"/>
  <c r="E47" i="3"/>
  <c r="D47" i="3"/>
  <c r="C47" i="3"/>
  <c r="L35" i="3"/>
  <c r="K35" i="3"/>
  <c r="J35" i="3"/>
  <c r="I35" i="3"/>
  <c r="H35" i="3"/>
  <c r="G35" i="3"/>
  <c r="F35" i="3"/>
  <c r="E35" i="3"/>
  <c r="D35" i="3"/>
  <c r="C35" i="3"/>
  <c r="L30" i="3"/>
  <c r="K30" i="3"/>
  <c r="J30" i="3"/>
  <c r="I30" i="3"/>
  <c r="H30" i="3"/>
  <c r="G30" i="3"/>
  <c r="F30" i="3"/>
  <c r="E30" i="3"/>
  <c r="D30" i="3"/>
  <c r="C30" i="3"/>
  <c r="L24" i="3"/>
  <c r="K24" i="3"/>
  <c r="J24" i="3"/>
  <c r="I24" i="3"/>
  <c r="H24" i="3"/>
  <c r="G24" i="3"/>
  <c r="F24" i="3"/>
  <c r="E24" i="3"/>
  <c r="D24" i="3"/>
  <c r="C24" i="3"/>
  <c r="L19" i="3"/>
  <c r="K19" i="3"/>
  <c r="J19" i="3"/>
  <c r="I19" i="3"/>
  <c r="H19" i="3"/>
  <c r="G19" i="3"/>
  <c r="F19" i="3"/>
  <c r="E19" i="3"/>
  <c r="D19" i="3"/>
  <c r="C19" i="3"/>
  <c r="L14" i="3"/>
  <c r="K14" i="3"/>
  <c r="J14" i="3"/>
  <c r="I14" i="3"/>
  <c r="H14" i="3"/>
  <c r="G14" i="3"/>
  <c r="F14" i="3"/>
  <c r="E14" i="3"/>
  <c r="D14" i="3"/>
  <c r="C14" i="3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Q17" i="2"/>
  <c r="Q25" i="2" s="1"/>
  <c r="P17" i="2"/>
  <c r="P25" i="2" s="1"/>
  <c r="O17" i="2"/>
  <c r="O25" i="2" s="1"/>
  <c r="N17" i="2"/>
  <c r="N25" i="2" s="1"/>
  <c r="M17" i="2"/>
  <c r="M25" i="2" s="1"/>
  <c r="L17" i="2"/>
  <c r="L25" i="2" s="1"/>
  <c r="K17" i="2"/>
  <c r="K25" i="2" s="1"/>
  <c r="J17" i="2"/>
  <c r="J25" i="2" s="1"/>
  <c r="I17" i="2"/>
  <c r="I25" i="2" s="1"/>
  <c r="H17" i="2"/>
  <c r="H25" i="2" s="1"/>
  <c r="G17" i="2"/>
  <c r="G25" i="2" s="1"/>
  <c r="F17" i="2"/>
  <c r="F25" i="2" s="1"/>
  <c r="E17" i="2"/>
  <c r="E25" i="2" s="1"/>
  <c r="D17" i="2"/>
  <c r="D25" i="2" s="1"/>
  <c r="C17" i="2"/>
  <c r="C25" i="2" s="1"/>
  <c r="H106" i="1"/>
  <c r="C84" i="3" l="1"/>
  <c r="E84" i="3"/>
  <c r="G84" i="3"/>
  <c r="I84" i="3"/>
  <c r="K84" i="3"/>
  <c r="D84" i="3"/>
  <c r="F84" i="3"/>
  <c r="H84" i="3"/>
  <c r="J84" i="3"/>
  <c r="L84" i="3"/>
</calcChain>
</file>

<file path=xl/sharedStrings.xml><?xml version="1.0" encoding="utf-8"?>
<sst xmlns="http://schemas.openxmlformats.org/spreadsheetml/2006/main" count="872" uniqueCount="252">
  <si>
    <t>INSTITUTO ELECTORAL Y DE PARTICIPACION CIUDADANA DEL ESTADO DE JALISCO</t>
  </si>
  <si>
    <t>Percepción quincenal del 16 al 30 de junio de 2011 ADMINISTRATIVO BASE</t>
  </si>
  <si>
    <t>Código</t>
  </si>
  <si>
    <t>Empleado</t>
  </si>
  <si>
    <t>Sueldo</t>
  </si>
  <si>
    <t>Ayuda de despensa</t>
  </si>
  <si>
    <t>Ayuda de transporte</t>
  </si>
  <si>
    <t>Ayuda pago guarderia</t>
  </si>
  <si>
    <t>Reintegro de sueldo</t>
  </si>
  <si>
    <t>TOTAL PERCEPCIONES</t>
  </si>
  <si>
    <t>Ajuste al neto</t>
  </si>
  <si>
    <t>I.S.P.T. (sp)</t>
  </si>
  <si>
    <t>Cuotas de Pensiones</t>
  </si>
  <si>
    <t>Préstamo pensiones PH</t>
  </si>
  <si>
    <t>CORTO PMO PENSIONES</t>
  </si>
  <si>
    <t>Abono PCV</t>
  </si>
  <si>
    <t>Pmo. pensiones auto mediano plazo</t>
  </si>
  <si>
    <t>Seguro de gastos médicos</t>
  </si>
  <si>
    <t>Ajuste ISPT</t>
  </si>
  <si>
    <t>Faltas</t>
  </si>
  <si>
    <t>PLMP</t>
  </si>
  <si>
    <t>Seguro de automóvil</t>
  </si>
  <si>
    <t>Aportación Adicional Voluntaria SEDAR</t>
  </si>
  <si>
    <t>TOTAL DEDUCCIONES</t>
  </si>
  <si>
    <t>NETO</t>
  </si>
  <si>
    <t>Guzmán López Silvia Yolanda</t>
  </si>
  <si>
    <t>Total Depto</t>
  </si>
  <si>
    <t xml:space="preserve">  ---------------------------</t>
  </si>
  <si>
    <t>Departamento 2 CONSEJEROS ELECTORALES</t>
  </si>
  <si>
    <t>Stettner Carrillo Karla Sofía</t>
  </si>
  <si>
    <t>Mendoza González María Guadalupe</t>
  </si>
  <si>
    <t>Márquez García Ana Paula</t>
  </si>
  <si>
    <t>Guerra Anaya Nayeli Trinidad</t>
  </si>
  <si>
    <t>Luna Mariscal Marco Antulio</t>
  </si>
  <si>
    <t>Rolon Razo María</t>
  </si>
  <si>
    <t>Uribe  Macedo Víctor Juan</t>
  </si>
  <si>
    <t>Santoyo Bernal Marcos Antonio</t>
  </si>
  <si>
    <t>Sanmiguel  Gastelum Ana Paula</t>
  </si>
  <si>
    <t>Romero Ferrero Ricardo Alberto</t>
  </si>
  <si>
    <t>Larios Jiménez  Alex Fernando</t>
  </si>
  <si>
    <t>Departamento 3 PRESIDENCIA</t>
  </si>
  <si>
    <t>Lejarazu González Melissa</t>
  </si>
  <si>
    <t>Barrera López Isidro</t>
  </si>
  <si>
    <t>Lozano Del Real Francisco Javier</t>
  </si>
  <si>
    <t>Preciado López Jesús Isaac</t>
  </si>
  <si>
    <t>Leyva Martínez Gisela Araceli</t>
  </si>
  <si>
    <t>Munguía Martínez Alvaro Fernando</t>
  </si>
  <si>
    <t>González Flores Guillermo</t>
  </si>
  <si>
    <t>Departamento 4 SECRETARIA EJECUTIVA</t>
  </si>
  <si>
    <t>Villaseñor Godoy Juan Carlos</t>
  </si>
  <si>
    <t>Barajas Solórzano Jesús Pablo</t>
  </si>
  <si>
    <t>López Villa Margarita</t>
  </si>
  <si>
    <t>Espinosa  Magallón Jesús</t>
  </si>
  <si>
    <t>Hernández  Del Toro  José Trinidad</t>
  </si>
  <si>
    <t xml:space="preserve">Mendez  Carrillo Salvador </t>
  </si>
  <si>
    <t>Gómez  Navarro  Jesús Roberto</t>
  </si>
  <si>
    <t>Ruiz Jiménez Erica Maria</t>
  </si>
  <si>
    <t>Polanco Ahumada María Alejandrina</t>
  </si>
  <si>
    <t>Departamento 5 ADMINISTRACION Y FINANZAS</t>
  </si>
  <si>
    <t>Hernández Rodríguez Rodolfo</t>
  </si>
  <si>
    <t>Solares Manzanares Ma. Isabel</t>
  </si>
  <si>
    <t>Pérez Santos Emerita</t>
  </si>
  <si>
    <t>Huerta Villalbazo Mabel Rosalina</t>
  </si>
  <si>
    <t>Serrano Mora Martha</t>
  </si>
  <si>
    <t>Vázquez Echauri América Lucía</t>
  </si>
  <si>
    <t>Islas Mora María De Lourdes</t>
  </si>
  <si>
    <t>Franco Lozano Raúl Ivan</t>
  </si>
  <si>
    <t>Corona Guzmán Raúl</t>
  </si>
  <si>
    <t>Pérez Alaniz Raúl</t>
  </si>
  <si>
    <t>Martínez Peralta Selene</t>
  </si>
  <si>
    <t>Rincón Hernández María Alicia</t>
  </si>
  <si>
    <t>Navarro Onofre Enrique</t>
  </si>
  <si>
    <t>Farías  González  Mónica</t>
  </si>
  <si>
    <t>García  Gómez  Luis Armando</t>
  </si>
  <si>
    <t>Ramírez  García  Hugo Elias</t>
  </si>
  <si>
    <t>Castrejón  Benítez Pamela Estefania</t>
  </si>
  <si>
    <t>López Bautista Celia Angelica Maria</t>
  </si>
  <si>
    <t>Mexia Castro Silvia Verónica</t>
  </si>
  <si>
    <t>Franco Jiménez Juan Carlos</t>
  </si>
  <si>
    <t>Molina Becerril Lilia Adriana</t>
  </si>
  <si>
    <t>Morillon Arceo Héctor Antonio</t>
  </si>
  <si>
    <t>Ramírez Gallardo Juan Carlos</t>
  </si>
  <si>
    <t>Silva Chavarria Patricia Guadalupe</t>
  </si>
  <si>
    <t>Santana Madrigal Ricardo</t>
  </si>
  <si>
    <t>Nieto Ramos Livia</t>
  </si>
  <si>
    <t>Echeverría Ayala María De Lourdes</t>
  </si>
  <si>
    <t>Departamento 6 ORGANIZACION</t>
  </si>
  <si>
    <t>Ojeda G. Valdivia Héctor Leonardo</t>
  </si>
  <si>
    <t>Padilla Sánchez José Alfonso</t>
  </si>
  <si>
    <t>Sánchez Valdéz Marcos</t>
  </si>
  <si>
    <t>Delgadillo González  Saúl</t>
  </si>
  <si>
    <t>Alatorre Barajas Maria Soledad</t>
  </si>
  <si>
    <t>Machain Sanabria Minerva Elena</t>
  </si>
  <si>
    <t>Alcaraz Cross Guillermo Amado</t>
  </si>
  <si>
    <t>Departamento 7 CAPACITACION</t>
  </si>
  <si>
    <t>Sánchez Fregoso Luz Erika</t>
  </si>
  <si>
    <t>Zavala  Avalos Sergio Alberto</t>
  </si>
  <si>
    <t>Peiro Beltán   María Irma</t>
  </si>
  <si>
    <t>Silva Moreno Carlos Alberto</t>
  </si>
  <si>
    <t>Diaz Llamas Marco Antonio</t>
  </si>
  <si>
    <t>X Mota Luis Gabriel</t>
  </si>
  <si>
    <t>Reyes Reyes Vicente</t>
  </si>
  <si>
    <t>Departamento 8 JURIDICO</t>
  </si>
  <si>
    <t>Meza Rincón Eduardo</t>
  </si>
  <si>
    <t>Sánchez Aguirre Fernando</t>
  </si>
  <si>
    <t>Campos Guzmán Luis Alfonso</t>
  </si>
  <si>
    <t>Serafín Morfín Brenda Judith</t>
  </si>
  <si>
    <t>Manzanilla Aznarez Eduardo Cipriano</t>
  </si>
  <si>
    <t>Echeverría Covarrubias Alhelhí</t>
  </si>
  <si>
    <t>Serafín  Morfín Blanca Vanessa</t>
  </si>
  <si>
    <t>Casillas  Torres  Eduardo</t>
  </si>
  <si>
    <t xml:space="preserve">Diaz  Diaz Jessica </t>
  </si>
  <si>
    <t>Rodríguez Becerra Laura Mireya</t>
  </si>
  <si>
    <t>Murillo Gutiérrez Manuel Alejandro</t>
  </si>
  <si>
    <t>Duarte Vega Sergio</t>
  </si>
  <si>
    <t>Jiménez Briseño Tlacaél</t>
  </si>
  <si>
    <t>Departamento 9 INFORMATICA</t>
  </si>
  <si>
    <t>Ríos López Francisco Javier</t>
  </si>
  <si>
    <t>Mendoza Sandoval Jautsi</t>
  </si>
  <si>
    <t>Garzón Contreras Ramiro Feliciano</t>
  </si>
  <si>
    <t>X Briseño Javier</t>
  </si>
  <si>
    <t>Medina Vázquez Victor Daniel</t>
  </si>
  <si>
    <t>Rechy Aguirre Aniceto Arturo</t>
  </si>
  <si>
    <t>Gallego Avila Hector</t>
  </si>
  <si>
    <t>Departamento 10 COMUNICACION SOCIAL</t>
  </si>
  <si>
    <t>Chavez Aguilar Daniel</t>
  </si>
  <si>
    <t>Alvarado Vera Raquel Guadalupe</t>
  </si>
  <si>
    <t>Haro  De La Torre  Cristopher</t>
  </si>
  <si>
    <t>Muñoz Ramírez José Alberto</t>
  </si>
  <si>
    <t>Departamento 17 PRERROGATIVAS</t>
  </si>
  <si>
    <t>Torres Figueroa Luis Roberto</t>
  </si>
  <si>
    <t>Castellanos Silva Ernesto Gerardo</t>
  </si>
  <si>
    <t>Gutiérrez Mora Miriam Guadalupe</t>
  </si>
  <si>
    <t>Portillo Delgado Rosa Isela</t>
  </si>
  <si>
    <t>Departamento 18 UNIDAD DE TRANSPARENCIA</t>
  </si>
  <si>
    <t>De Alba Moreno Ricardo Alfonso</t>
  </si>
  <si>
    <t>Hernández Velázquez Miguel Ángel</t>
  </si>
  <si>
    <t>Viveros  Reyes Pedro Vicente</t>
  </si>
  <si>
    <t>Bocanegra  Toledo Daniela</t>
  </si>
  <si>
    <t>Departamento 21 SEC. TÉCNICA DE COMISIONES</t>
  </si>
  <si>
    <t>Rosas  Villalobos Alma Fabiola Del Rosario</t>
  </si>
  <si>
    <t>Alvarado  Pelayo Daniel Alejandro</t>
  </si>
  <si>
    <t>García  Castañón  Edgar Federico</t>
  </si>
  <si>
    <t>Rangel Juárez Griselda Beatriz</t>
  </si>
  <si>
    <t>Godinez Terriquez Miguel</t>
  </si>
  <si>
    <t>Departamento 23 U.F.R.P.P.</t>
  </si>
  <si>
    <t>González Carrillo Martha Cecilia</t>
  </si>
  <si>
    <t>González Colin Annia</t>
  </si>
  <si>
    <t>Sánchez Alvarez Elvira Yadira</t>
  </si>
  <si>
    <t>Rodríguez Hernández Edmundo Carlos</t>
  </si>
  <si>
    <t>Iglesias Escudero Ana Violeta</t>
  </si>
  <si>
    <t>Salazar Mendoza Hugo Jesús</t>
  </si>
  <si>
    <t>Salgado Baeza Alejandro</t>
  </si>
  <si>
    <t>Marroquín García Verónica Dolores</t>
  </si>
  <si>
    <t xml:space="preserve">Gómez  Jara  Daniela </t>
  </si>
  <si>
    <t>Padílla  Mancilla Paola Selene</t>
  </si>
  <si>
    <t>Amaral Hernández Irma Estela</t>
  </si>
  <si>
    <t>Mariscal González Esteban</t>
  </si>
  <si>
    <t>Díaz Sanchez Hector Javier</t>
  </si>
  <si>
    <t>Departamento 24 CONTRALORIA GENERAL</t>
  </si>
  <si>
    <t>Saldaña Moreno Luis Guillermo</t>
  </si>
  <si>
    <t>Macias Maya Gabriela</t>
  </si>
  <si>
    <t>Gutiérrez Ibarra Oscar</t>
  </si>
  <si>
    <t>Martínez Macías Norma Irene</t>
  </si>
  <si>
    <t>Fregoso Figueroa Alfonso</t>
  </si>
  <si>
    <t>Gómez Nuño Fernando</t>
  </si>
  <si>
    <t>Nuño Ramírez Cynthia Jazmín</t>
  </si>
  <si>
    <t>López Huerta Mabel Iraís</t>
  </si>
  <si>
    <t>Departamento 25 DIRECCIÓN GENERAL</t>
  </si>
  <si>
    <t>Salas Rizo Ariadna Patricia</t>
  </si>
  <si>
    <t>Ramos Fernández  Juan José</t>
  </si>
  <si>
    <t>Ramos  Peña  Alain David</t>
  </si>
  <si>
    <t>Trejo  Herrera Leslie</t>
  </si>
  <si>
    <t>Hernández Vázquez  Diego Alberto</t>
  </si>
  <si>
    <t>Montes De Oca Valadez Luis Rafael</t>
  </si>
  <si>
    <t>Departamento 26 UNIDAD EDITORIAL</t>
  </si>
  <si>
    <t>García Arámbula Juan Jesús</t>
  </si>
  <si>
    <t>López De Alba Carlos Guadalupe</t>
  </si>
  <si>
    <t>Pérez Vega Moisés</t>
  </si>
  <si>
    <t>Ruvalcaba  Bernal  Ilenia Lizette</t>
  </si>
  <si>
    <t>López Serret  Y González  David Alejandro</t>
  </si>
  <si>
    <t>Departamento 27 PARTICIPACIÓN CIUDADANA</t>
  </si>
  <si>
    <t>García Hernández Eric Alvar</t>
  </si>
  <si>
    <t>López García David</t>
  </si>
  <si>
    <t>Gallego  Valdés  Ana Laura</t>
  </si>
  <si>
    <t>Suro  Gutiérrez  Ricardo</t>
  </si>
  <si>
    <t>Hernández  Ríos  Sandra</t>
  </si>
  <si>
    <t>Vergara Guzmán Olga Patricia</t>
  </si>
  <si>
    <t xml:space="preserve">  ==================</t>
  </si>
  <si>
    <t>Total Gral.</t>
  </si>
  <si>
    <t xml:space="preserve"> </t>
  </si>
  <si>
    <t>Percepción quincenal del 16/06/2011 al 30/06/2011 CONSEJEROS</t>
  </si>
  <si>
    <t>Despensa</t>
  </si>
  <si>
    <t>Transporte</t>
  </si>
  <si>
    <t>Ayuda de guardería</t>
  </si>
  <si>
    <t>Cuota a Pensiones</t>
  </si>
  <si>
    <t>Prestamo Corto Pensiones</t>
  </si>
  <si>
    <t>Aportación voluntaria</t>
  </si>
  <si>
    <t>Departamento 1 CONSEJEROS ELECTORALES</t>
  </si>
  <si>
    <t>Castañeda Carrillo Sergio</t>
  </si>
  <si>
    <t>Bravo Aguilar Nauhcatzin Tonatiuh</t>
  </si>
  <si>
    <t>Bernal Hernández Víctor Hugo</t>
  </si>
  <si>
    <t>Vargas Jiménez Everardo</t>
  </si>
  <si>
    <t>Alcalá Dueñas Juan José</t>
  </si>
  <si>
    <t>Hernández Cabrera Rubén</t>
  </si>
  <si>
    <t>Departamento 2 PRESIDENCIA</t>
  </si>
  <si>
    <t>Figueroa Padilla José Tomás</t>
  </si>
  <si>
    <t>Percepción quincenal del 16/06/2011 al 30/06/2011 ADMINISTRATIVO EVENTUAL</t>
  </si>
  <si>
    <t>Sueldo Eventual</t>
  </si>
  <si>
    <t>Ajuste al I.S.P.T.</t>
  </si>
  <si>
    <t>Subsidio para el empleo</t>
  </si>
  <si>
    <t>Departamento 1 SECRETARIA EJECUTIVA</t>
  </si>
  <si>
    <t>Quezada   Chavira Eric</t>
  </si>
  <si>
    <t>Orozco Montes Juan Enrique</t>
  </si>
  <si>
    <t>Alvarado González Alejandro</t>
  </si>
  <si>
    <t>Departamento 3 JURIDICO</t>
  </si>
  <si>
    <t>Ramírez  Rodríguez  Ivanhoe</t>
  </si>
  <si>
    <t>Departamento 7 CONSEJEROS</t>
  </si>
  <si>
    <t>Ayón  López  Tania Elizabeth</t>
  </si>
  <si>
    <t>Departamento 8 INFORMATICA</t>
  </si>
  <si>
    <t>Castañeda López Elbert Héctor</t>
  </si>
  <si>
    <t>Camacho Ortíz Ignacio</t>
  </si>
  <si>
    <t>Departamento 9 PRESIDENCIA</t>
  </si>
  <si>
    <t>Macias  López  Gabriel Anuar</t>
  </si>
  <si>
    <t>Departamento 10 ORGANIZACION</t>
  </si>
  <si>
    <t>Romero Aceves Raul</t>
  </si>
  <si>
    <t>Argüello Michel Sofia Karina</t>
  </si>
  <si>
    <t>Parada Vázquez Osvaldo</t>
  </si>
  <si>
    <t>Fonseca Cabezas Héctor Manuel</t>
  </si>
  <si>
    <t>García Hernández Carlos Jacobo</t>
  </si>
  <si>
    <t>Maciel Iñiguez Jesús Eliseo</t>
  </si>
  <si>
    <t>Cabrera Meléndez Victor Manuel</t>
  </si>
  <si>
    <t>Rodríguez  Heredia  Hugo</t>
  </si>
  <si>
    <t>Departamento 11 CAPACITACION ELECTORAL</t>
  </si>
  <si>
    <t>Ruiz Ramirez Rodrigo Rene</t>
  </si>
  <si>
    <t>Delgado Mayorga Juan Omar</t>
  </si>
  <si>
    <t>Navarro Tinajero Jesús Demetrio</t>
  </si>
  <si>
    <t>Rodríguez Figueroa Mariana Alejandra</t>
  </si>
  <si>
    <t>Departamento 16 U.F.R.P.P.</t>
  </si>
  <si>
    <t>Alvarez Aceves Patricia</t>
  </si>
  <si>
    <t>Montes Mariscal Xochitl Lorena</t>
  </si>
  <si>
    <t>Corral Hernández Ramón</t>
  </si>
  <si>
    <t>Venzor Castañeda Luis Humberto</t>
  </si>
  <si>
    <t xml:space="preserve">Contreras  Quezada  Noelia </t>
  </si>
  <si>
    <t>Casillas  González  Eduardo</t>
  </si>
  <si>
    <t>Departamento 20 CONTRALORIA GENERAL</t>
  </si>
  <si>
    <t>Montes Avila Aurelio</t>
  </si>
  <si>
    <t>Díaz Torres Claudia Susana</t>
  </si>
  <si>
    <t>Departamento 22 PARTICIPACION CIUDADANA</t>
  </si>
  <si>
    <t xml:space="preserve">Gutiérrez  González  Agustín Jaime </t>
  </si>
  <si>
    <t>Departamento 23 DIRECCIÓN GENERAL</t>
  </si>
  <si>
    <t>Salazar  Vázquez  Carlos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</si>
</sst>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0" xfId="0" applyFont="1"/>
    <xf numFmtId="0" fontId="1" fillId="0" borderId="0" xfId="0" applyFont="1"/>
    <xf numFmtId="164" fontId="0" fillId="0" borderId="0" xfId="0" applyNumberFormat="1"/>
    <xf numFmtId="164" fontId="6" fillId="0" borderId="0" xfId="0" applyNumberFormat="1" applyFont="1"/>
    <xf numFmtId="164" fontId="1" fillId="0" borderId="0" xfId="0" applyNumberFormat="1" applyFont="1"/>
    <xf numFmtId="164" fontId="7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justify" wrapText="1"/>
    </xf>
    <xf numFmtId="164" fontId="1" fillId="2" borderId="1" xfId="0" applyNumberFormat="1" applyFont="1" applyFill="1" applyBorder="1" applyAlignment="1">
      <alignment horizontal="center" wrapText="1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workbookViewId="0">
      <selection activeCell="A7" sqref="A7"/>
    </sheetView>
  </sheetViews>
  <sheetFormatPr baseColWidth="10" defaultRowHeight="15" x14ac:dyDescent="0.25"/>
  <cols>
    <col min="1" max="1" width="11.42578125" customWidth="1"/>
    <col min="2" max="2" width="30.7109375" customWidth="1"/>
    <col min="3" max="4" width="12" customWidth="1"/>
    <col min="5" max="5" width="11.5703125" customWidth="1"/>
    <col min="6" max="6" width="11" customWidth="1"/>
    <col min="7" max="7" width="14.5703125" customWidth="1"/>
    <col min="8" max="8" width="14" customWidth="1"/>
    <col min="9" max="9" width="12.28515625" customWidth="1"/>
    <col min="10" max="10" width="13.140625" customWidth="1"/>
    <col min="11" max="11" width="12.28515625" customWidth="1"/>
    <col min="12" max="12" width="14.140625" customWidth="1"/>
    <col min="13" max="13" width="11.28515625" customWidth="1"/>
    <col min="14" max="14" width="12" customWidth="1"/>
    <col min="15" max="15" width="11.42578125" customWidth="1"/>
    <col min="16" max="16" width="14.140625" customWidth="1"/>
    <col min="17" max="17" width="13.7109375" customWidth="1"/>
  </cols>
  <sheetData>
    <row r="1" spans="1:17" x14ac:dyDescent="0.25">
      <c r="A1" s="11"/>
      <c r="C1" t="s">
        <v>190</v>
      </c>
    </row>
    <row r="2" spans="1:17" ht="21" x14ac:dyDescent="0.35">
      <c r="A2" s="12" t="s">
        <v>0</v>
      </c>
      <c r="B2" s="13"/>
    </row>
    <row r="3" spans="1:17" ht="21" x14ac:dyDescent="0.35">
      <c r="A3" s="1" t="s">
        <v>191</v>
      </c>
    </row>
    <row r="4" spans="1:17" x14ac:dyDescent="0.25">
      <c r="B4" s="14"/>
    </row>
    <row r="5" spans="1:17" ht="45.75" thickBot="1" x14ac:dyDescent="0.3">
      <c r="A5" s="15" t="s">
        <v>2</v>
      </c>
      <c r="B5" s="15" t="s">
        <v>3</v>
      </c>
      <c r="C5" s="15" t="s">
        <v>4</v>
      </c>
      <c r="D5" s="15" t="s">
        <v>192</v>
      </c>
      <c r="E5" s="15" t="s">
        <v>193</v>
      </c>
      <c r="F5" s="15" t="s">
        <v>194</v>
      </c>
      <c r="G5" s="15" t="s">
        <v>9</v>
      </c>
      <c r="H5" s="15" t="s">
        <v>10</v>
      </c>
      <c r="I5" s="15" t="s">
        <v>11</v>
      </c>
      <c r="J5" s="15" t="s">
        <v>195</v>
      </c>
      <c r="K5" s="16" t="s">
        <v>196</v>
      </c>
      <c r="L5" s="15" t="s">
        <v>13</v>
      </c>
      <c r="M5" s="15" t="s">
        <v>20</v>
      </c>
      <c r="N5" s="15" t="s">
        <v>197</v>
      </c>
      <c r="O5" s="15" t="s">
        <v>21</v>
      </c>
      <c r="P5" s="15" t="s">
        <v>23</v>
      </c>
      <c r="Q5" s="17" t="s">
        <v>24</v>
      </c>
    </row>
    <row r="6" spans="1:17" ht="15.75" thickTop="1" x14ac:dyDescent="0.25"/>
    <row r="7" spans="1:17" x14ac:dyDescent="0.25">
      <c r="A7" s="5"/>
    </row>
    <row r="9" spans="1:17" x14ac:dyDescent="0.25">
      <c r="A9" s="6" t="s">
        <v>198</v>
      </c>
    </row>
    <row r="10" spans="1:17" x14ac:dyDescent="0.25">
      <c r="A10">
        <v>84</v>
      </c>
      <c r="B10" t="s">
        <v>199</v>
      </c>
      <c r="C10" s="7">
        <v>80124.600000000006</v>
      </c>
      <c r="D10" s="7">
        <v>358.02</v>
      </c>
      <c r="E10" s="7">
        <v>2028.78</v>
      </c>
      <c r="F10" s="7">
        <v>0</v>
      </c>
      <c r="G10" s="7">
        <v>82511.399999999994</v>
      </c>
      <c r="H10" s="8">
        <v>-0.16</v>
      </c>
      <c r="I10" s="7">
        <v>22913.87</v>
      </c>
      <c r="J10" s="7">
        <v>5208.09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28121.8</v>
      </c>
      <c r="Q10" s="7">
        <v>54389.599999999999</v>
      </c>
    </row>
    <row r="11" spans="1:17" x14ac:dyDescent="0.25">
      <c r="A11">
        <v>86</v>
      </c>
      <c r="B11" t="s">
        <v>200</v>
      </c>
      <c r="C11" s="7">
        <v>80124.600000000006</v>
      </c>
      <c r="D11" s="7">
        <v>358.02</v>
      </c>
      <c r="E11" s="7">
        <v>2028.78</v>
      </c>
      <c r="F11" s="7">
        <v>750</v>
      </c>
      <c r="G11" s="7">
        <v>83261.399999999994</v>
      </c>
      <c r="H11" s="7">
        <v>0.04</v>
      </c>
      <c r="I11" s="7">
        <v>22913.87</v>
      </c>
      <c r="J11" s="7">
        <v>5208.09</v>
      </c>
      <c r="K11" s="7">
        <v>13656</v>
      </c>
      <c r="L11" s="7">
        <v>0</v>
      </c>
      <c r="M11" s="7">
        <v>0</v>
      </c>
      <c r="N11" s="7">
        <v>0</v>
      </c>
      <c r="O11" s="7">
        <v>0</v>
      </c>
      <c r="P11" s="7">
        <v>41778</v>
      </c>
      <c r="Q11" s="7">
        <v>41483.4</v>
      </c>
    </row>
    <row r="12" spans="1:17" x14ac:dyDescent="0.25">
      <c r="A12">
        <v>96</v>
      </c>
      <c r="B12" t="s">
        <v>201</v>
      </c>
      <c r="C12" s="7">
        <v>80124.600000000006</v>
      </c>
      <c r="D12" s="7">
        <v>358.02</v>
      </c>
      <c r="E12" s="7">
        <v>2028.78</v>
      </c>
      <c r="F12" s="7">
        <v>0</v>
      </c>
      <c r="G12" s="7">
        <v>82511.399999999994</v>
      </c>
      <c r="H12" s="7">
        <v>0.17</v>
      </c>
      <c r="I12" s="7">
        <v>22913.87</v>
      </c>
      <c r="J12" s="7">
        <v>5208.09</v>
      </c>
      <c r="K12" s="7">
        <v>26340</v>
      </c>
      <c r="L12" s="7">
        <v>3423.87</v>
      </c>
      <c r="M12" s="7">
        <v>0</v>
      </c>
      <c r="N12" s="7">
        <v>0</v>
      </c>
      <c r="O12" s="7">
        <v>0</v>
      </c>
      <c r="P12" s="7">
        <v>57886</v>
      </c>
      <c r="Q12" s="7">
        <v>24625.4</v>
      </c>
    </row>
    <row r="13" spans="1:17" x14ac:dyDescent="0.25">
      <c r="A13">
        <v>99</v>
      </c>
      <c r="B13" t="s">
        <v>202</v>
      </c>
      <c r="C13" s="7">
        <v>80124.600000000006</v>
      </c>
      <c r="D13" s="7">
        <v>358.02</v>
      </c>
      <c r="E13" s="7">
        <v>2028.78</v>
      </c>
      <c r="F13" s="7">
        <v>0</v>
      </c>
      <c r="G13" s="7">
        <v>82511.399999999994</v>
      </c>
      <c r="H13" s="7">
        <v>0.04</v>
      </c>
      <c r="I13" s="7">
        <v>22913.87</v>
      </c>
      <c r="J13" s="7">
        <v>5208.09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28122</v>
      </c>
      <c r="Q13" s="7">
        <v>54389.4</v>
      </c>
    </row>
    <row r="14" spans="1:17" x14ac:dyDescent="0.25">
      <c r="A14">
        <v>100</v>
      </c>
      <c r="B14" t="s">
        <v>203</v>
      </c>
      <c r="C14" s="7">
        <v>80124.600000000006</v>
      </c>
      <c r="D14" s="7">
        <v>358.02</v>
      </c>
      <c r="E14" s="7">
        <v>2028.78</v>
      </c>
      <c r="F14" s="7">
        <v>0</v>
      </c>
      <c r="G14" s="7">
        <v>82511.399999999994</v>
      </c>
      <c r="H14" s="8">
        <v>-0.01</v>
      </c>
      <c r="I14" s="7">
        <v>22913.87</v>
      </c>
      <c r="J14" s="7">
        <v>5208.09</v>
      </c>
      <c r="K14" s="7">
        <v>30730</v>
      </c>
      <c r="L14" s="7">
        <v>1385.85</v>
      </c>
      <c r="M14" s="7">
        <v>0</v>
      </c>
      <c r="N14" s="7">
        <v>0</v>
      </c>
      <c r="O14" s="7">
        <v>662</v>
      </c>
      <c r="P14" s="7">
        <v>60899.8</v>
      </c>
      <c r="Q14" s="7">
        <v>21611.599999999999</v>
      </c>
    </row>
    <row r="15" spans="1:17" x14ac:dyDescent="0.25">
      <c r="A15">
        <v>101</v>
      </c>
      <c r="B15" t="s">
        <v>204</v>
      </c>
      <c r="C15" s="7">
        <v>80124.600000000006</v>
      </c>
      <c r="D15" s="7">
        <v>358.02</v>
      </c>
      <c r="E15" s="7">
        <v>2028.78</v>
      </c>
      <c r="F15" s="7">
        <v>0</v>
      </c>
      <c r="G15" s="7">
        <v>82511.399999999994</v>
      </c>
      <c r="H15" s="7">
        <v>7.0000000000000007E-2</v>
      </c>
      <c r="I15" s="7">
        <v>22913.87</v>
      </c>
      <c r="J15" s="7">
        <v>5208.09</v>
      </c>
      <c r="K15" s="7">
        <v>27921.48</v>
      </c>
      <c r="L15" s="7">
        <v>0</v>
      </c>
      <c r="M15" s="7">
        <v>2808.29</v>
      </c>
      <c r="N15" s="7">
        <v>200</v>
      </c>
      <c r="O15" s="7">
        <v>269</v>
      </c>
      <c r="P15" s="7">
        <v>59320.800000000003</v>
      </c>
      <c r="Q15" s="7">
        <v>23190.6</v>
      </c>
    </row>
    <row r="16" spans="1:17" x14ac:dyDescent="0.25">
      <c r="A16" t="s">
        <v>26</v>
      </c>
      <c r="C16" t="s">
        <v>27</v>
      </c>
      <c r="D16" t="s">
        <v>27</v>
      </c>
      <c r="E16" t="s">
        <v>27</v>
      </c>
      <c r="F16" t="s">
        <v>27</v>
      </c>
      <c r="G16" t="s">
        <v>27</v>
      </c>
      <c r="H16" t="s">
        <v>27</v>
      </c>
      <c r="I16" t="s">
        <v>27</v>
      </c>
      <c r="J16" t="s">
        <v>27</v>
      </c>
      <c r="K16" t="s">
        <v>27</v>
      </c>
      <c r="L16" t="s">
        <v>27</v>
      </c>
      <c r="M16" t="s">
        <v>27</v>
      </c>
      <c r="N16" t="s">
        <v>27</v>
      </c>
      <c r="O16" t="s">
        <v>27</v>
      </c>
      <c r="P16" t="s">
        <v>27</v>
      </c>
      <c r="Q16" t="s">
        <v>27</v>
      </c>
    </row>
    <row r="17" spans="1:18" x14ac:dyDescent="0.25">
      <c r="B17" s="9"/>
      <c r="C17" s="9">
        <f>SUM(C10:C16)</f>
        <v>480747.6</v>
      </c>
      <c r="D17" s="9">
        <f t="shared" ref="D17:Q17" si="0">SUM(D10:D16)</f>
        <v>2148.12</v>
      </c>
      <c r="E17" s="9">
        <f t="shared" si="0"/>
        <v>12172.68</v>
      </c>
      <c r="F17" s="9">
        <f t="shared" si="0"/>
        <v>750</v>
      </c>
      <c r="G17" s="9">
        <f t="shared" si="0"/>
        <v>495818.4</v>
      </c>
      <c r="H17" s="9">
        <f t="shared" si="0"/>
        <v>0.15000000000000002</v>
      </c>
      <c r="I17" s="9">
        <f t="shared" si="0"/>
        <v>137483.22</v>
      </c>
      <c r="J17" s="9">
        <f t="shared" si="0"/>
        <v>31248.54</v>
      </c>
      <c r="K17" s="9">
        <f t="shared" si="0"/>
        <v>98647.48</v>
      </c>
      <c r="L17" s="9">
        <f t="shared" si="0"/>
        <v>4809.7199999999993</v>
      </c>
      <c r="M17" s="9">
        <f t="shared" si="0"/>
        <v>2808.29</v>
      </c>
      <c r="N17" s="9">
        <f t="shared" si="0"/>
        <v>200</v>
      </c>
      <c r="O17" s="9">
        <f t="shared" si="0"/>
        <v>931</v>
      </c>
      <c r="P17" s="9">
        <f t="shared" si="0"/>
        <v>276128.39999999997</v>
      </c>
      <c r="Q17" s="9">
        <f t="shared" si="0"/>
        <v>219690</v>
      </c>
    </row>
    <row r="19" spans="1:18" x14ac:dyDescent="0.25">
      <c r="A19" s="6" t="s">
        <v>205</v>
      </c>
    </row>
    <row r="20" spans="1:18" x14ac:dyDescent="0.25">
      <c r="A20">
        <v>98</v>
      </c>
      <c r="B20" t="s">
        <v>206</v>
      </c>
      <c r="C20" s="7">
        <v>88133.55</v>
      </c>
      <c r="D20" s="7">
        <v>358</v>
      </c>
      <c r="E20" s="7">
        <v>1898.63</v>
      </c>
      <c r="F20" s="7">
        <v>0</v>
      </c>
      <c r="G20" s="7">
        <v>90390.18</v>
      </c>
      <c r="H20" s="7">
        <v>0</v>
      </c>
      <c r="I20" s="7">
        <v>25277.5</v>
      </c>
      <c r="J20" s="7">
        <v>5728.68</v>
      </c>
      <c r="K20" s="7">
        <v>24000</v>
      </c>
      <c r="L20" s="7">
        <v>0</v>
      </c>
      <c r="M20" s="7">
        <v>0</v>
      </c>
      <c r="N20" s="7">
        <v>0</v>
      </c>
      <c r="O20" s="7">
        <v>0</v>
      </c>
      <c r="P20" s="7">
        <v>55006.18</v>
      </c>
      <c r="Q20" s="7">
        <v>35384</v>
      </c>
    </row>
    <row r="21" spans="1:18" x14ac:dyDescent="0.25">
      <c r="A21" t="s">
        <v>26</v>
      </c>
      <c r="C21" t="s">
        <v>27</v>
      </c>
      <c r="D21" t="s">
        <v>27</v>
      </c>
      <c r="E21" t="s">
        <v>27</v>
      </c>
      <c r="F21" t="s">
        <v>27</v>
      </c>
      <c r="G21" t="s">
        <v>27</v>
      </c>
      <c r="H21" t="s">
        <v>27</v>
      </c>
      <c r="I21" t="s">
        <v>27</v>
      </c>
      <c r="J21" t="s">
        <v>27</v>
      </c>
      <c r="K21" t="s">
        <v>27</v>
      </c>
      <c r="L21" t="s">
        <v>27</v>
      </c>
      <c r="M21" t="s">
        <v>27</v>
      </c>
      <c r="N21" t="s">
        <v>27</v>
      </c>
      <c r="O21" t="s">
        <v>27</v>
      </c>
      <c r="P21" t="s">
        <v>27</v>
      </c>
      <c r="Q21" t="s">
        <v>27</v>
      </c>
    </row>
    <row r="22" spans="1:18" x14ac:dyDescent="0.25">
      <c r="B22" s="9"/>
      <c r="C22" s="9">
        <f>SUM(C20:C21)</f>
        <v>88133.55</v>
      </c>
      <c r="D22" s="9">
        <f t="shared" ref="D22:Q22" si="1">SUM(D20:D21)</f>
        <v>358</v>
      </c>
      <c r="E22" s="9">
        <f t="shared" si="1"/>
        <v>1898.63</v>
      </c>
      <c r="F22" s="9">
        <f t="shared" si="1"/>
        <v>0</v>
      </c>
      <c r="G22" s="9">
        <f t="shared" si="1"/>
        <v>90390.18</v>
      </c>
      <c r="H22" s="9">
        <f t="shared" si="1"/>
        <v>0</v>
      </c>
      <c r="I22" s="9">
        <f t="shared" si="1"/>
        <v>25277.5</v>
      </c>
      <c r="J22" s="9">
        <f t="shared" si="1"/>
        <v>5728.68</v>
      </c>
      <c r="K22" s="9">
        <f t="shared" si="1"/>
        <v>24000</v>
      </c>
      <c r="L22" s="9">
        <f t="shared" si="1"/>
        <v>0</v>
      </c>
      <c r="M22" s="9">
        <f t="shared" si="1"/>
        <v>0</v>
      </c>
      <c r="N22" s="9">
        <f t="shared" si="1"/>
        <v>0</v>
      </c>
      <c r="O22" s="9">
        <f t="shared" si="1"/>
        <v>0</v>
      </c>
      <c r="P22" s="9">
        <f t="shared" si="1"/>
        <v>55006.18</v>
      </c>
      <c r="Q22" s="9">
        <f t="shared" si="1"/>
        <v>35384</v>
      </c>
      <c r="R22" s="9"/>
    </row>
    <row r="24" spans="1:18" x14ac:dyDescent="0.25">
      <c r="C24" t="s">
        <v>188</v>
      </c>
      <c r="D24" t="s">
        <v>188</v>
      </c>
      <c r="E24" t="s">
        <v>188</v>
      </c>
      <c r="F24" t="s">
        <v>188</v>
      </c>
      <c r="G24" t="s">
        <v>188</v>
      </c>
      <c r="H24" t="s">
        <v>188</v>
      </c>
      <c r="I24" t="s">
        <v>188</v>
      </c>
      <c r="J24" t="s">
        <v>188</v>
      </c>
      <c r="K24" t="s">
        <v>188</v>
      </c>
      <c r="L24" t="s">
        <v>188</v>
      </c>
      <c r="M24" t="s">
        <v>188</v>
      </c>
      <c r="N24" t="s">
        <v>188</v>
      </c>
      <c r="O24" t="s">
        <v>188</v>
      </c>
      <c r="P24" t="s">
        <v>188</v>
      </c>
      <c r="Q24" t="s">
        <v>188</v>
      </c>
    </row>
    <row r="25" spans="1:18" x14ac:dyDescent="0.25">
      <c r="A25" t="s">
        <v>189</v>
      </c>
      <c r="B25" t="s">
        <v>190</v>
      </c>
      <c r="C25" s="9">
        <f>C17+C22</f>
        <v>568881.15</v>
      </c>
      <c r="D25" s="9">
        <f t="shared" ref="D25:Q25" si="2">D17+D22</f>
        <v>2506.12</v>
      </c>
      <c r="E25" s="9">
        <f t="shared" si="2"/>
        <v>14071.310000000001</v>
      </c>
      <c r="F25" s="9">
        <f t="shared" si="2"/>
        <v>750</v>
      </c>
      <c r="G25" s="9">
        <f t="shared" si="2"/>
        <v>586208.58000000007</v>
      </c>
      <c r="H25" s="9">
        <f t="shared" si="2"/>
        <v>0.15000000000000002</v>
      </c>
      <c r="I25" s="9">
        <f t="shared" si="2"/>
        <v>162760.72</v>
      </c>
      <c r="J25" s="9">
        <f t="shared" si="2"/>
        <v>36977.22</v>
      </c>
      <c r="K25" s="9">
        <f t="shared" si="2"/>
        <v>122647.48</v>
      </c>
      <c r="L25" s="9">
        <f t="shared" si="2"/>
        <v>4809.7199999999993</v>
      </c>
      <c r="M25" s="9">
        <f t="shared" si="2"/>
        <v>2808.29</v>
      </c>
      <c r="N25" s="9">
        <f t="shared" si="2"/>
        <v>200</v>
      </c>
      <c r="O25" s="9">
        <f t="shared" si="2"/>
        <v>931</v>
      </c>
      <c r="P25" s="9">
        <f t="shared" si="2"/>
        <v>331134.57999999996</v>
      </c>
      <c r="Q25" s="9">
        <f t="shared" si="2"/>
        <v>255074</v>
      </c>
    </row>
  </sheetData>
  <printOptions horizontalCentered="1"/>
  <pageMargins left="0.70866141732283472" right="0.31496062992125984" top="0.74803149606299213" bottom="0.74803149606299213" header="0.31496062992125984" footer="0.31496062992125984"/>
  <pageSetup paperSize="5" scale="65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27"/>
  <sheetViews>
    <sheetView workbookViewId="0">
      <selection activeCell="A7" sqref="A7"/>
    </sheetView>
  </sheetViews>
  <sheetFormatPr baseColWidth="10" defaultRowHeight="15" x14ac:dyDescent="0.25"/>
  <cols>
    <col min="1" max="1" width="11.7109375" customWidth="1"/>
    <col min="2" max="2" width="32.85546875" customWidth="1"/>
    <col min="3" max="3" width="14" customWidth="1"/>
    <col min="4" max="4" width="12.85546875" customWidth="1"/>
    <col min="5" max="5" width="11.140625" customWidth="1"/>
    <col min="6" max="6" width="11.28515625" customWidth="1"/>
    <col min="7" max="7" width="11.7109375" customWidth="1"/>
    <col min="8" max="8" width="13.28515625" customWidth="1"/>
    <col min="9" max="9" width="9.7109375" customWidth="1"/>
    <col min="10" max="10" width="12.28515625" customWidth="1"/>
    <col min="11" max="11" width="11.28515625" customWidth="1"/>
    <col min="12" max="12" width="12.28515625" customWidth="1"/>
    <col min="13" max="13" width="12.7109375" customWidth="1"/>
    <col min="14" max="14" width="11.42578125" customWidth="1"/>
    <col min="15" max="15" width="11.5703125" customWidth="1"/>
    <col min="16" max="16" width="12" customWidth="1"/>
    <col min="17" max="17" width="12.85546875" customWidth="1"/>
    <col min="18" max="18" width="12.28515625" customWidth="1"/>
    <col min="19" max="19" width="12" customWidth="1"/>
    <col min="20" max="20" width="11.7109375" customWidth="1"/>
    <col min="21" max="21" width="11.5703125" customWidth="1"/>
    <col min="22" max="22" width="12.5703125" customWidth="1"/>
    <col min="23" max="23" width="13.42578125" customWidth="1"/>
  </cols>
  <sheetData>
    <row r="2" spans="1:23" ht="21" x14ac:dyDescent="0.35">
      <c r="A2" s="1" t="s">
        <v>0</v>
      </c>
    </row>
    <row r="3" spans="1:23" ht="18.75" x14ac:dyDescent="0.3">
      <c r="A3" s="2" t="s">
        <v>1</v>
      </c>
    </row>
    <row r="5" spans="1:23" ht="75.75" thickBo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4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4" t="s">
        <v>23</v>
      </c>
      <c r="W5" s="3" t="s">
        <v>24</v>
      </c>
    </row>
    <row r="6" spans="1:23" ht="15.75" thickTop="1" x14ac:dyDescent="0.25"/>
    <row r="7" spans="1:23" x14ac:dyDescent="0.25">
      <c r="A7" s="5"/>
    </row>
    <row r="9" spans="1:23" x14ac:dyDescent="0.25">
      <c r="A9" s="6"/>
    </row>
    <row r="10" spans="1:23" x14ac:dyDescent="0.25">
      <c r="A10">
        <v>224</v>
      </c>
      <c r="B10" t="s">
        <v>25</v>
      </c>
      <c r="C10" s="7">
        <v>7591.5</v>
      </c>
      <c r="D10" s="7">
        <v>286.20999999999998</v>
      </c>
      <c r="E10" s="7">
        <v>172.25</v>
      </c>
      <c r="F10" s="7">
        <v>0</v>
      </c>
      <c r="G10" s="7">
        <v>0</v>
      </c>
      <c r="H10" s="7">
        <v>8049.96</v>
      </c>
      <c r="I10" s="8">
        <v>-0.01</v>
      </c>
      <c r="J10" s="7">
        <v>1164.92</v>
      </c>
      <c r="K10" s="7">
        <v>493.45</v>
      </c>
      <c r="L10" s="7">
        <v>0</v>
      </c>
      <c r="M10" s="7">
        <v>2423</v>
      </c>
      <c r="N10" s="7">
        <v>0</v>
      </c>
      <c r="O10" s="7">
        <v>0</v>
      </c>
      <c r="P10" s="7">
        <v>1045</v>
      </c>
      <c r="Q10" s="7">
        <v>0</v>
      </c>
      <c r="R10" s="7">
        <v>0</v>
      </c>
      <c r="S10" s="7">
        <v>0</v>
      </c>
      <c r="T10" s="7">
        <v>730</v>
      </c>
      <c r="U10" s="7">
        <v>0</v>
      </c>
      <c r="V10" s="7">
        <v>5856.36</v>
      </c>
      <c r="W10" s="7">
        <v>2193.6</v>
      </c>
    </row>
    <row r="11" spans="1:23" x14ac:dyDescent="0.25">
      <c r="A11" t="s">
        <v>26</v>
      </c>
      <c r="C11" t="s">
        <v>27</v>
      </c>
      <c r="D11" t="s">
        <v>27</v>
      </c>
      <c r="E11" t="s">
        <v>27</v>
      </c>
      <c r="F11" t="s">
        <v>27</v>
      </c>
      <c r="G11" t="s">
        <v>27</v>
      </c>
      <c r="H11" t="s">
        <v>27</v>
      </c>
      <c r="I11" t="s">
        <v>27</v>
      </c>
      <c r="J11" t="s">
        <v>27</v>
      </c>
      <c r="K11" t="s">
        <v>27</v>
      </c>
      <c r="L11" t="s">
        <v>27</v>
      </c>
      <c r="M11" t="s">
        <v>27</v>
      </c>
      <c r="N11" t="s">
        <v>27</v>
      </c>
      <c r="O11" t="s">
        <v>27</v>
      </c>
      <c r="P11" t="s">
        <v>27</v>
      </c>
      <c r="Q11" t="s">
        <v>27</v>
      </c>
      <c r="R11" t="s">
        <v>27</v>
      </c>
      <c r="S11" t="s">
        <v>27</v>
      </c>
      <c r="T11" t="s">
        <v>27</v>
      </c>
      <c r="U11" t="s">
        <v>27</v>
      </c>
      <c r="V11" t="s">
        <v>27</v>
      </c>
      <c r="W11" t="s">
        <v>27</v>
      </c>
    </row>
    <row r="12" spans="1:23" x14ac:dyDescent="0.25">
      <c r="B12" s="9"/>
      <c r="C12" s="9">
        <v>7592</v>
      </c>
      <c r="D12" s="9">
        <v>286</v>
      </c>
      <c r="E12" s="9">
        <v>172</v>
      </c>
      <c r="F12" s="9">
        <v>0</v>
      </c>
      <c r="G12" s="9">
        <v>0</v>
      </c>
      <c r="H12" s="9">
        <v>8050</v>
      </c>
      <c r="I12" s="10">
        <v>0</v>
      </c>
      <c r="J12" s="9">
        <v>1165</v>
      </c>
      <c r="K12" s="9">
        <v>493</v>
      </c>
      <c r="L12" s="9">
        <v>0</v>
      </c>
      <c r="M12" s="9">
        <v>2423</v>
      </c>
      <c r="N12" s="9">
        <v>0</v>
      </c>
      <c r="O12" s="9">
        <v>0</v>
      </c>
      <c r="P12" s="9">
        <v>1045</v>
      </c>
      <c r="Q12" s="9">
        <v>0</v>
      </c>
      <c r="R12" s="9">
        <v>0</v>
      </c>
      <c r="S12" s="9">
        <v>0</v>
      </c>
      <c r="T12" s="9">
        <v>730</v>
      </c>
      <c r="U12" s="9">
        <v>0</v>
      </c>
      <c r="V12" s="9">
        <v>5856</v>
      </c>
      <c r="W12" s="9">
        <v>2194</v>
      </c>
    </row>
    <row r="14" spans="1:23" x14ac:dyDescent="0.25">
      <c r="A14" s="6" t="s">
        <v>28</v>
      </c>
    </row>
    <row r="15" spans="1:23" x14ac:dyDescent="0.25">
      <c r="A15">
        <v>262</v>
      </c>
      <c r="B15" t="s">
        <v>29</v>
      </c>
      <c r="C15" s="7">
        <v>14440.5</v>
      </c>
      <c r="D15" s="7">
        <v>556.75</v>
      </c>
      <c r="E15" s="7">
        <v>392.04</v>
      </c>
      <c r="F15" s="7">
        <v>0</v>
      </c>
      <c r="G15" s="7">
        <v>0</v>
      </c>
      <c r="H15" s="7">
        <v>15389.29</v>
      </c>
      <c r="I15" s="8">
        <v>-0.02</v>
      </c>
      <c r="J15" s="7">
        <v>2840.68</v>
      </c>
      <c r="K15" s="7">
        <v>938.63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3779.29</v>
      </c>
      <c r="W15" s="7">
        <v>11610</v>
      </c>
    </row>
    <row r="16" spans="1:23" x14ac:dyDescent="0.25">
      <c r="A16">
        <v>264</v>
      </c>
      <c r="B16" t="s">
        <v>30</v>
      </c>
      <c r="C16" s="7">
        <v>7591.5</v>
      </c>
      <c r="D16" s="7">
        <v>286.20999999999998</v>
      </c>
      <c r="E16" s="7">
        <v>172.25</v>
      </c>
      <c r="F16" s="7">
        <v>0</v>
      </c>
      <c r="G16" s="7">
        <v>0</v>
      </c>
      <c r="H16" s="7">
        <v>8049.96</v>
      </c>
      <c r="I16" s="8">
        <v>-0.01</v>
      </c>
      <c r="J16" s="7">
        <v>1164.92</v>
      </c>
      <c r="K16" s="7">
        <v>493.45</v>
      </c>
      <c r="L16" s="7">
        <v>0</v>
      </c>
      <c r="M16" s="7">
        <v>2188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3846.36</v>
      </c>
      <c r="W16" s="7">
        <v>4203.6000000000004</v>
      </c>
    </row>
    <row r="17" spans="1:23" x14ac:dyDescent="0.25">
      <c r="A17">
        <v>289</v>
      </c>
      <c r="B17" t="s">
        <v>31</v>
      </c>
      <c r="C17" s="7">
        <v>7591.5</v>
      </c>
      <c r="D17" s="7">
        <v>286.20999999999998</v>
      </c>
      <c r="E17" s="7">
        <v>172.25</v>
      </c>
      <c r="F17" s="7">
        <v>0</v>
      </c>
      <c r="G17" s="7">
        <v>0</v>
      </c>
      <c r="H17" s="7">
        <v>8049.96</v>
      </c>
      <c r="I17" s="8">
        <v>-0.01</v>
      </c>
      <c r="J17" s="7">
        <v>1164.92</v>
      </c>
      <c r="K17" s="7">
        <v>493.45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1658.36</v>
      </c>
      <c r="W17" s="7">
        <v>6391.6</v>
      </c>
    </row>
    <row r="18" spans="1:23" x14ac:dyDescent="0.25">
      <c r="A18">
        <v>338</v>
      </c>
      <c r="B18" t="s">
        <v>32</v>
      </c>
      <c r="C18" s="7">
        <v>7591.5</v>
      </c>
      <c r="D18" s="7">
        <v>286.20999999999998</v>
      </c>
      <c r="E18" s="7">
        <v>172.25</v>
      </c>
      <c r="F18" s="7">
        <v>0</v>
      </c>
      <c r="G18" s="7">
        <v>0</v>
      </c>
      <c r="H18" s="7">
        <v>8049.96</v>
      </c>
      <c r="I18" s="8">
        <v>-0.01</v>
      </c>
      <c r="J18" s="7">
        <v>1164.92</v>
      </c>
      <c r="K18" s="7">
        <v>493.45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1658.36</v>
      </c>
      <c r="W18" s="7">
        <v>6391.6</v>
      </c>
    </row>
    <row r="19" spans="1:23" x14ac:dyDescent="0.25">
      <c r="A19">
        <v>342</v>
      </c>
      <c r="B19" t="s">
        <v>33</v>
      </c>
      <c r="C19" s="7">
        <v>14440.5</v>
      </c>
      <c r="D19" s="7">
        <v>556.75</v>
      </c>
      <c r="E19" s="7">
        <v>392.04</v>
      </c>
      <c r="F19" s="7">
        <v>0</v>
      </c>
      <c r="G19" s="7">
        <v>0</v>
      </c>
      <c r="H19" s="7">
        <v>15389.29</v>
      </c>
      <c r="I19" s="8">
        <v>-0.02</v>
      </c>
      <c r="J19" s="7">
        <v>2840.68</v>
      </c>
      <c r="K19" s="7">
        <v>938.63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3779.29</v>
      </c>
      <c r="W19" s="7">
        <v>11610</v>
      </c>
    </row>
    <row r="20" spans="1:23" x14ac:dyDescent="0.25">
      <c r="A20">
        <v>343</v>
      </c>
      <c r="B20" t="s">
        <v>34</v>
      </c>
      <c r="C20" s="7">
        <v>7591.5</v>
      </c>
      <c r="D20" s="7">
        <v>286.20999999999998</v>
      </c>
      <c r="E20" s="7">
        <v>172.25</v>
      </c>
      <c r="F20" s="7">
        <v>0</v>
      </c>
      <c r="G20" s="7">
        <v>0</v>
      </c>
      <c r="H20" s="7">
        <v>8049.96</v>
      </c>
      <c r="I20" s="8">
        <v>-0.01</v>
      </c>
      <c r="J20" s="7">
        <v>1164.92</v>
      </c>
      <c r="K20" s="7">
        <v>493.45</v>
      </c>
      <c r="L20" s="7">
        <v>0</v>
      </c>
      <c r="M20" s="7">
        <v>1817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3475.36</v>
      </c>
      <c r="W20" s="7">
        <v>4574.6000000000004</v>
      </c>
    </row>
    <row r="21" spans="1:23" x14ac:dyDescent="0.25">
      <c r="A21">
        <v>344</v>
      </c>
      <c r="B21" t="s">
        <v>35</v>
      </c>
      <c r="C21" s="7">
        <v>14440.5</v>
      </c>
      <c r="D21" s="7">
        <v>556.75</v>
      </c>
      <c r="E21" s="7">
        <v>392.04</v>
      </c>
      <c r="F21" s="7">
        <v>0</v>
      </c>
      <c r="G21" s="7">
        <v>0</v>
      </c>
      <c r="H21" s="7">
        <v>15389.29</v>
      </c>
      <c r="I21" s="7">
        <v>0.11</v>
      </c>
      <c r="J21" s="7">
        <v>2840.68</v>
      </c>
      <c r="K21" s="7">
        <v>938.63</v>
      </c>
      <c r="L21" s="7">
        <v>2785.77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3519.7</v>
      </c>
      <c r="T21" s="7">
        <v>0</v>
      </c>
      <c r="U21" s="7">
        <v>0</v>
      </c>
      <c r="V21" s="7">
        <v>10084.89</v>
      </c>
      <c r="W21" s="7">
        <v>5304.4</v>
      </c>
    </row>
    <row r="22" spans="1:23" x14ac:dyDescent="0.25">
      <c r="A22">
        <v>345</v>
      </c>
      <c r="B22" t="s">
        <v>36</v>
      </c>
      <c r="C22" s="7">
        <v>14440.5</v>
      </c>
      <c r="D22" s="7">
        <v>556.75</v>
      </c>
      <c r="E22" s="7">
        <v>392.04</v>
      </c>
      <c r="F22" s="7">
        <v>0</v>
      </c>
      <c r="G22" s="7">
        <v>0</v>
      </c>
      <c r="H22" s="7">
        <v>15389.29</v>
      </c>
      <c r="I22" s="8">
        <v>-0.02</v>
      </c>
      <c r="J22" s="7">
        <v>2840.68</v>
      </c>
      <c r="K22" s="7">
        <v>938.63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3779.29</v>
      </c>
      <c r="W22" s="7">
        <v>11610</v>
      </c>
    </row>
    <row r="23" spans="1:23" x14ac:dyDescent="0.25">
      <c r="A23">
        <v>363</v>
      </c>
      <c r="B23" t="s">
        <v>37</v>
      </c>
      <c r="C23" s="7">
        <v>7591.5</v>
      </c>
      <c r="D23" s="7">
        <v>286.20999999999998</v>
      </c>
      <c r="E23" s="7">
        <v>172.25</v>
      </c>
      <c r="F23" s="7">
        <v>750</v>
      </c>
      <c r="G23" s="7">
        <v>0</v>
      </c>
      <c r="H23" s="7">
        <v>8799.9599999999991</v>
      </c>
      <c r="I23" s="8">
        <v>-0.01</v>
      </c>
      <c r="J23" s="7">
        <v>1164.92</v>
      </c>
      <c r="K23" s="7">
        <v>493.45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1658.36</v>
      </c>
      <c r="W23" s="7">
        <v>7141.6</v>
      </c>
    </row>
    <row r="24" spans="1:23" x14ac:dyDescent="0.25">
      <c r="A24">
        <v>370</v>
      </c>
      <c r="B24" t="s">
        <v>38</v>
      </c>
      <c r="C24" s="7">
        <v>14440.5</v>
      </c>
      <c r="D24" s="7">
        <v>556.75</v>
      </c>
      <c r="E24" s="7">
        <v>392.04</v>
      </c>
      <c r="F24" s="7">
        <v>0</v>
      </c>
      <c r="G24" s="7">
        <v>0</v>
      </c>
      <c r="H24" s="7">
        <v>15389.29</v>
      </c>
      <c r="I24" s="8">
        <v>-0.02</v>
      </c>
      <c r="J24" s="7">
        <v>2840.68</v>
      </c>
      <c r="K24" s="7">
        <v>938.63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3779.29</v>
      </c>
      <c r="W24" s="7">
        <v>11610</v>
      </c>
    </row>
    <row r="25" spans="1:23" x14ac:dyDescent="0.25">
      <c r="A25">
        <v>377</v>
      </c>
      <c r="B25" t="s">
        <v>39</v>
      </c>
      <c r="C25" s="7">
        <v>14440.5</v>
      </c>
      <c r="D25" s="7">
        <v>556.75</v>
      </c>
      <c r="E25" s="7">
        <v>392.04</v>
      </c>
      <c r="F25" s="7">
        <v>0</v>
      </c>
      <c r="G25" s="7">
        <v>0</v>
      </c>
      <c r="H25" s="7">
        <v>15389.29</v>
      </c>
      <c r="I25" s="8">
        <v>-0.02</v>
      </c>
      <c r="J25" s="7">
        <v>2840.68</v>
      </c>
      <c r="K25" s="7">
        <v>938.63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3779.29</v>
      </c>
      <c r="W25" s="7">
        <v>11610</v>
      </c>
    </row>
    <row r="26" spans="1:23" x14ac:dyDescent="0.25">
      <c r="A26" t="s">
        <v>26</v>
      </c>
      <c r="C26" t="s">
        <v>27</v>
      </c>
      <c r="D26" t="s">
        <v>27</v>
      </c>
      <c r="E26" t="s">
        <v>27</v>
      </c>
      <c r="F26" t="s">
        <v>27</v>
      </c>
      <c r="G26" t="s">
        <v>27</v>
      </c>
      <c r="H26" t="s">
        <v>27</v>
      </c>
      <c r="I26" t="s">
        <v>27</v>
      </c>
      <c r="J26" t="s">
        <v>27</v>
      </c>
      <c r="K26" t="s">
        <v>27</v>
      </c>
      <c r="L26" t="s">
        <v>27</v>
      </c>
      <c r="M26" t="s">
        <v>27</v>
      </c>
      <c r="N26" t="s">
        <v>27</v>
      </c>
      <c r="O26" t="s">
        <v>27</v>
      </c>
      <c r="P26" t="s">
        <v>27</v>
      </c>
      <c r="Q26" t="s">
        <v>27</v>
      </c>
      <c r="R26" t="s">
        <v>27</v>
      </c>
      <c r="S26" t="s">
        <v>27</v>
      </c>
      <c r="T26" t="s">
        <v>27</v>
      </c>
      <c r="U26" t="s">
        <v>27</v>
      </c>
      <c r="V26" t="s">
        <v>27</v>
      </c>
      <c r="W26" t="s">
        <v>27</v>
      </c>
    </row>
    <row r="27" spans="1:23" x14ac:dyDescent="0.25">
      <c r="B27" s="9"/>
      <c r="C27" s="9">
        <v>124601</v>
      </c>
      <c r="D27" s="9">
        <v>4772</v>
      </c>
      <c r="E27" s="9">
        <v>3213</v>
      </c>
      <c r="F27" s="9">
        <v>750</v>
      </c>
      <c r="G27" s="9">
        <v>0</v>
      </c>
      <c r="H27" s="9">
        <v>133336</v>
      </c>
      <c r="I27" s="10">
        <v>0</v>
      </c>
      <c r="J27" s="9">
        <v>22869</v>
      </c>
      <c r="K27" s="9">
        <v>8099</v>
      </c>
      <c r="L27" s="9">
        <v>2786</v>
      </c>
      <c r="M27" s="9">
        <v>4005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3520</v>
      </c>
      <c r="T27" s="9">
        <v>0</v>
      </c>
      <c r="U27" s="9">
        <v>0</v>
      </c>
      <c r="V27" s="9">
        <v>41278</v>
      </c>
      <c r="W27" s="9">
        <v>92057</v>
      </c>
    </row>
    <row r="29" spans="1:23" x14ac:dyDescent="0.25">
      <c r="A29" s="6" t="s">
        <v>40</v>
      </c>
    </row>
    <row r="30" spans="1:23" x14ac:dyDescent="0.25">
      <c r="A30">
        <v>291</v>
      </c>
      <c r="B30" t="s">
        <v>41</v>
      </c>
      <c r="C30" s="7">
        <v>11310</v>
      </c>
      <c r="D30" s="7">
        <v>385</v>
      </c>
      <c r="E30" s="7">
        <v>271.63</v>
      </c>
      <c r="F30" s="7">
        <v>0</v>
      </c>
      <c r="G30" s="7">
        <v>0</v>
      </c>
      <c r="H30" s="7">
        <v>11966.63</v>
      </c>
      <c r="I30" s="7">
        <v>0.01</v>
      </c>
      <c r="J30" s="7">
        <v>2035.67</v>
      </c>
      <c r="K30" s="7">
        <v>735.15</v>
      </c>
      <c r="L30" s="7">
        <v>0</v>
      </c>
      <c r="M30" s="7">
        <v>2406</v>
      </c>
      <c r="N30" s="7">
        <v>0</v>
      </c>
      <c r="O30" s="7">
        <v>0</v>
      </c>
      <c r="P30" s="7">
        <v>122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5298.83</v>
      </c>
      <c r="W30" s="7">
        <v>6667.8</v>
      </c>
    </row>
    <row r="31" spans="1:23" x14ac:dyDescent="0.25">
      <c r="A31">
        <v>293</v>
      </c>
      <c r="B31" t="s">
        <v>42</v>
      </c>
      <c r="C31" s="7">
        <v>7591.5</v>
      </c>
      <c r="D31" s="7">
        <v>286.20999999999998</v>
      </c>
      <c r="E31" s="7">
        <v>172.25</v>
      </c>
      <c r="F31" s="7">
        <v>0</v>
      </c>
      <c r="G31" s="7">
        <v>0</v>
      </c>
      <c r="H31" s="7">
        <v>8049.96</v>
      </c>
      <c r="I31" s="8">
        <v>-0.01</v>
      </c>
      <c r="J31" s="7">
        <v>1164.92</v>
      </c>
      <c r="K31" s="7">
        <v>493.45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1658.36</v>
      </c>
      <c r="W31" s="7">
        <v>6391.6</v>
      </c>
    </row>
    <row r="32" spans="1:23" x14ac:dyDescent="0.25">
      <c r="A32">
        <v>337</v>
      </c>
      <c r="B32" t="s">
        <v>43</v>
      </c>
      <c r="C32" s="7">
        <v>14440.5</v>
      </c>
      <c r="D32" s="7">
        <v>556.75</v>
      </c>
      <c r="E32" s="7">
        <v>392.04</v>
      </c>
      <c r="F32" s="7">
        <v>0</v>
      </c>
      <c r="G32" s="7">
        <v>0</v>
      </c>
      <c r="H32" s="7">
        <v>15389.29</v>
      </c>
      <c r="I32" s="8">
        <v>-0.02</v>
      </c>
      <c r="J32" s="7">
        <v>2840.68</v>
      </c>
      <c r="K32" s="7">
        <v>938.63</v>
      </c>
      <c r="L32" s="7">
        <v>0</v>
      </c>
      <c r="M32" s="7">
        <v>3073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6852.29</v>
      </c>
      <c r="W32" s="7">
        <v>8537</v>
      </c>
    </row>
    <row r="33" spans="1:23" x14ac:dyDescent="0.25">
      <c r="A33">
        <v>340</v>
      </c>
      <c r="B33" t="s">
        <v>44</v>
      </c>
      <c r="C33" s="7">
        <v>29565.5</v>
      </c>
      <c r="D33" s="7">
        <v>783</v>
      </c>
      <c r="E33" s="7">
        <v>550.79</v>
      </c>
      <c r="F33" s="7">
        <v>0</v>
      </c>
      <c r="G33" s="7">
        <v>0</v>
      </c>
      <c r="H33" s="7">
        <v>30899.29</v>
      </c>
      <c r="I33" s="8">
        <v>-0.11</v>
      </c>
      <c r="J33" s="7">
        <v>7430.24</v>
      </c>
      <c r="K33" s="7">
        <v>1921.76</v>
      </c>
      <c r="L33" s="7">
        <v>0</v>
      </c>
      <c r="M33" s="7">
        <v>4717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229</v>
      </c>
      <c r="U33" s="7">
        <v>0</v>
      </c>
      <c r="V33" s="7">
        <v>14297.89</v>
      </c>
      <c r="W33" s="7">
        <v>16601.400000000001</v>
      </c>
    </row>
    <row r="34" spans="1:23" x14ac:dyDescent="0.25">
      <c r="A34">
        <v>37</v>
      </c>
      <c r="B34" t="s">
        <v>45</v>
      </c>
      <c r="C34" s="7">
        <v>11310</v>
      </c>
      <c r="D34" s="7">
        <v>385</v>
      </c>
      <c r="E34" s="7">
        <v>271.63</v>
      </c>
      <c r="F34" s="7">
        <v>0</v>
      </c>
      <c r="G34" s="7">
        <v>0</v>
      </c>
      <c r="H34" s="7">
        <v>11966.63</v>
      </c>
      <c r="I34" s="8">
        <v>-0.08</v>
      </c>
      <c r="J34" s="7">
        <v>2035.67</v>
      </c>
      <c r="K34" s="7">
        <v>735.15</v>
      </c>
      <c r="L34" s="7">
        <v>0</v>
      </c>
      <c r="M34" s="7">
        <v>1200</v>
      </c>
      <c r="N34" s="7">
        <v>0</v>
      </c>
      <c r="O34" s="7">
        <v>4216.6899999999996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8187.43</v>
      </c>
      <c r="W34" s="7">
        <v>3779.2</v>
      </c>
    </row>
    <row r="35" spans="1:23" x14ac:dyDescent="0.25">
      <c r="A35">
        <v>72</v>
      </c>
      <c r="B35" t="s">
        <v>46</v>
      </c>
      <c r="C35" s="7">
        <v>29565.5</v>
      </c>
      <c r="D35" s="7">
        <v>783</v>
      </c>
      <c r="E35" s="7">
        <v>550.79</v>
      </c>
      <c r="F35" s="7">
        <v>750</v>
      </c>
      <c r="G35" s="7">
        <v>0</v>
      </c>
      <c r="H35" s="7">
        <v>31649.29</v>
      </c>
      <c r="I35" s="8">
        <v>-0.04</v>
      </c>
      <c r="J35" s="7">
        <v>7430.24</v>
      </c>
      <c r="K35" s="7">
        <v>1921.76</v>
      </c>
      <c r="L35" s="7">
        <v>0</v>
      </c>
      <c r="M35" s="7">
        <v>9439</v>
      </c>
      <c r="N35" s="7">
        <v>0</v>
      </c>
      <c r="O35" s="7">
        <v>0</v>
      </c>
      <c r="P35" s="8">
        <v>-1561.27</v>
      </c>
      <c r="Q35" s="7">
        <v>0</v>
      </c>
      <c r="R35" s="7">
        <v>0</v>
      </c>
      <c r="S35" s="7">
        <v>0</v>
      </c>
      <c r="T35" s="7">
        <v>370</v>
      </c>
      <c r="U35" s="7">
        <v>0</v>
      </c>
      <c r="V35" s="7">
        <v>17599.689999999999</v>
      </c>
      <c r="W35" s="7">
        <v>14049.6</v>
      </c>
    </row>
    <row r="36" spans="1:23" x14ac:dyDescent="0.25">
      <c r="A36">
        <v>3042</v>
      </c>
      <c r="B36" t="s">
        <v>47</v>
      </c>
      <c r="C36" s="7">
        <v>29565.5</v>
      </c>
      <c r="D36" s="7">
        <v>783</v>
      </c>
      <c r="E36" s="7">
        <v>550.79</v>
      </c>
      <c r="F36" s="7">
        <v>0</v>
      </c>
      <c r="G36" s="7">
        <v>0</v>
      </c>
      <c r="H36" s="7">
        <v>30899.29</v>
      </c>
      <c r="I36" s="8">
        <v>-0.11</v>
      </c>
      <c r="J36" s="7">
        <v>7430.24</v>
      </c>
      <c r="K36" s="7">
        <v>1921.76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771</v>
      </c>
      <c r="U36" s="7">
        <v>0</v>
      </c>
      <c r="V36" s="7">
        <v>10122.89</v>
      </c>
      <c r="W36" s="7">
        <v>20776.400000000001</v>
      </c>
    </row>
    <row r="37" spans="1:23" x14ac:dyDescent="0.25">
      <c r="A37" t="s">
        <v>26</v>
      </c>
      <c r="C37" t="s">
        <v>27</v>
      </c>
      <c r="D37" t="s">
        <v>27</v>
      </c>
      <c r="E37" t="s">
        <v>27</v>
      </c>
      <c r="F37" t="s">
        <v>27</v>
      </c>
      <c r="G37" t="s">
        <v>27</v>
      </c>
      <c r="H37" t="s">
        <v>27</v>
      </c>
      <c r="I37" t="s">
        <v>27</v>
      </c>
      <c r="J37" t="s">
        <v>27</v>
      </c>
      <c r="K37" t="s">
        <v>27</v>
      </c>
      <c r="L37" t="s">
        <v>27</v>
      </c>
      <c r="M37" t="s">
        <v>27</v>
      </c>
      <c r="N37" t="s">
        <v>27</v>
      </c>
      <c r="O37" t="s">
        <v>27</v>
      </c>
      <c r="P37" t="s">
        <v>27</v>
      </c>
      <c r="Q37" t="s">
        <v>27</v>
      </c>
      <c r="R37" t="s">
        <v>27</v>
      </c>
      <c r="S37" t="s">
        <v>27</v>
      </c>
      <c r="T37" t="s">
        <v>27</v>
      </c>
      <c r="U37" t="s">
        <v>27</v>
      </c>
      <c r="V37" t="s">
        <v>27</v>
      </c>
      <c r="W37" t="s">
        <v>27</v>
      </c>
    </row>
    <row r="38" spans="1:23" x14ac:dyDescent="0.25">
      <c r="B38" s="9"/>
      <c r="C38" s="9">
        <v>133349</v>
      </c>
      <c r="D38" s="9">
        <v>3962</v>
      </c>
      <c r="E38" s="9">
        <v>2760</v>
      </c>
      <c r="F38" s="9">
        <v>750</v>
      </c>
      <c r="G38" s="9">
        <v>0</v>
      </c>
      <c r="H38" s="9">
        <v>140820</v>
      </c>
      <c r="I38" s="10">
        <v>0</v>
      </c>
      <c r="J38" s="9">
        <v>30368</v>
      </c>
      <c r="K38" s="9">
        <v>8668</v>
      </c>
      <c r="L38" s="9">
        <v>0</v>
      </c>
      <c r="M38" s="9">
        <v>20835</v>
      </c>
      <c r="N38" s="9">
        <v>0</v>
      </c>
      <c r="O38" s="9">
        <v>4217</v>
      </c>
      <c r="P38" s="10">
        <v>-1439</v>
      </c>
      <c r="Q38" s="9">
        <v>0</v>
      </c>
      <c r="R38" s="9">
        <v>0</v>
      </c>
      <c r="S38" s="9">
        <v>0</v>
      </c>
      <c r="T38" s="9">
        <v>1370</v>
      </c>
      <c r="U38" s="9">
        <v>0</v>
      </c>
      <c r="V38" s="9">
        <v>64017</v>
      </c>
      <c r="W38" s="9">
        <v>76803</v>
      </c>
    </row>
    <row r="40" spans="1:23" x14ac:dyDescent="0.25">
      <c r="A40" s="6" t="s">
        <v>48</v>
      </c>
    </row>
    <row r="41" spans="1:23" x14ac:dyDescent="0.25">
      <c r="A41">
        <v>332</v>
      </c>
      <c r="B41" t="s">
        <v>49</v>
      </c>
      <c r="C41" s="7">
        <v>7591.5</v>
      </c>
      <c r="D41" s="7">
        <v>286.20999999999998</v>
      </c>
      <c r="E41" s="7">
        <v>172.25</v>
      </c>
      <c r="F41" s="7">
        <v>0</v>
      </c>
      <c r="G41" s="7">
        <v>0</v>
      </c>
      <c r="H41" s="7">
        <v>8049.96</v>
      </c>
      <c r="I41" s="8">
        <v>-0.01</v>
      </c>
      <c r="J41" s="7">
        <v>1164.92</v>
      </c>
      <c r="K41" s="7">
        <v>493.45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1658.36</v>
      </c>
      <c r="W41" s="7">
        <v>6391.6</v>
      </c>
    </row>
    <row r="42" spans="1:23" x14ac:dyDescent="0.25">
      <c r="A42">
        <v>339</v>
      </c>
      <c r="B42" t="s">
        <v>50</v>
      </c>
      <c r="C42" s="7">
        <v>61758</v>
      </c>
      <c r="D42" s="7">
        <v>955.25</v>
      </c>
      <c r="E42" s="7">
        <v>684.17</v>
      </c>
      <c r="F42" s="7">
        <v>0</v>
      </c>
      <c r="G42" s="7">
        <v>0</v>
      </c>
      <c r="H42" s="7">
        <v>63397.42</v>
      </c>
      <c r="I42" s="8">
        <v>-0.12</v>
      </c>
      <c r="J42" s="7">
        <v>17179.669999999998</v>
      </c>
      <c r="K42" s="7">
        <v>4014.27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21193.82</v>
      </c>
      <c r="W42" s="7">
        <v>42203.6</v>
      </c>
    </row>
    <row r="43" spans="1:23" x14ac:dyDescent="0.25">
      <c r="A43">
        <v>341</v>
      </c>
      <c r="B43" t="s">
        <v>51</v>
      </c>
      <c r="C43" s="7">
        <v>7591.5</v>
      </c>
      <c r="D43" s="7">
        <v>286.20999999999998</v>
      </c>
      <c r="E43" s="7">
        <v>172.25</v>
      </c>
      <c r="F43" s="7">
        <v>0</v>
      </c>
      <c r="G43" s="7">
        <v>0</v>
      </c>
      <c r="H43" s="7">
        <v>8049.96</v>
      </c>
      <c r="I43" s="8">
        <v>-0.01</v>
      </c>
      <c r="J43" s="7">
        <v>1164.92</v>
      </c>
      <c r="K43" s="7">
        <v>493.45</v>
      </c>
      <c r="L43" s="7">
        <v>0</v>
      </c>
      <c r="M43" s="7">
        <v>1786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3444.36</v>
      </c>
      <c r="W43" s="7">
        <v>4605.6000000000004</v>
      </c>
    </row>
    <row r="44" spans="1:23" x14ac:dyDescent="0.25">
      <c r="A44">
        <v>355</v>
      </c>
      <c r="B44" t="s">
        <v>52</v>
      </c>
      <c r="C44" s="7">
        <v>14440.5</v>
      </c>
      <c r="D44" s="7">
        <v>556.75</v>
      </c>
      <c r="E44" s="7">
        <v>392.04</v>
      </c>
      <c r="F44" s="7">
        <v>0</v>
      </c>
      <c r="G44" s="7">
        <v>0</v>
      </c>
      <c r="H44" s="7">
        <v>15389.29</v>
      </c>
      <c r="I44" s="8">
        <v>-0.02</v>
      </c>
      <c r="J44" s="7">
        <v>2840.68</v>
      </c>
      <c r="K44" s="7">
        <v>938.63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3779.29</v>
      </c>
      <c r="W44" s="7">
        <v>11610</v>
      </c>
    </row>
    <row r="45" spans="1:23" x14ac:dyDescent="0.25">
      <c r="A45">
        <v>360</v>
      </c>
      <c r="B45" t="s">
        <v>53</v>
      </c>
      <c r="C45" s="7">
        <v>4626</v>
      </c>
      <c r="D45" s="7">
        <v>219.77</v>
      </c>
      <c r="E45" s="7">
        <v>121.5</v>
      </c>
      <c r="F45" s="7">
        <v>0</v>
      </c>
      <c r="G45" s="7">
        <v>0</v>
      </c>
      <c r="H45" s="7">
        <v>4967.2700000000004</v>
      </c>
      <c r="I45" s="7">
        <v>7.0000000000000007E-2</v>
      </c>
      <c r="J45" s="7">
        <v>512.71</v>
      </c>
      <c r="K45" s="7">
        <v>300.69</v>
      </c>
      <c r="L45" s="7">
        <v>0</v>
      </c>
      <c r="M45" s="7">
        <v>737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1550.47</v>
      </c>
      <c r="W45" s="7">
        <v>3416.8</v>
      </c>
    </row>
    <row r="46" spans="1:23" x14ac:dyDescent="0.25">
      <c r="A46">
        <v>362</v>
      </c>
      <c r="B46" t="s">
        <v>54</v>
      </c>
      <c r="C46" s="7">
        <v>14440.5</v>
      </c>
      <c r="D46" s="7">
        <v>556.75</v>
      </c>
      <c r="E46" s="7">
        <v>392.04</v>
      </c>
      <c r="F46" s="7">
        <v>0</v>
      </c>
      <c r="G46" s="7">
        <v>0</v>
      </c>
      <c r="H46" s="7">
        <v>15389.29</v>
      </c>
      <c r="I46" s="8">
        <v>-0.02</v>
      </c>
      <c r="J46" s="7">
        <v>2840.68</v>
      </c>
      <c r="K46" s="7">
        <v>938.63</v>
      </c>
      <c r="L46" s="7">
        <v>0</v>
      </c>
      <c r="M46" s="7">
        <v>0</v>
      </c>
      <c r="N46" s="7">
        <v>0</v>
      </c>
      <c r="O46" s="7">
        <v>0</v>
      </c>
      <c r="P46" s="7">
        <v>238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4017.29</v>
      </c>
      <c r="W46" s="7">
        <v>11372</v>
      </c>
    </row>
    <row r="47" spans="1:23" x14ac:dyDescent="0.25">
      <c r="A47">
        <v>393</v>
      </c>
      <c r="B47" t="s">
        <v>55</v>
      </c>
      <c r="C47" s="7">
        <v>14440.5</v>
      </c>
      <c r="D47" s="7">
        <v>556.75</v>
      </c>
      <c r="E47" s="7">
        <v>392.04</v>
      </c>
      <c r="F47" s="7">
        <v>0</v>
      </c>
      <c r="G47" s="7">
        <v>0</v>
      </c>
      <c r="H47" s="7">
        <v>15389.29</v>
      </c>
      <c r="I47" s="8">
        <v>-0.01</v>
      </c>
      <c r="J47" s="7">
        <v>2840.68</v>
      </c>
      <c r="K47" s="7">
        <v>938.63</v>
      </c>
      <c r="L47" s="7">
        <v>6229.05</v>
      </c>
      <c r="M47" s="7">
        <v>0</v>
      </c>
      <c r="N47" s="7">
        <v>1048.94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11057.29</v>
      </c>
      <c r="W47" s="7">
        <v>4332</v>
      </c>
    </row>
    <row r="48" spans="1:23" x14ac:dyDescent="0.25">
      <c r="A48">
        <v>241</v>
      </c>
      <c r="B48" t="s">
        <v>56</v>
      </c>
      <c r="C48" s="7">
        <v>14440.5</v>
      </c>
      <c r="D48" s="7">
        <v>556.75</v>
      </c>
      <c r="E48" s="7">
        <v>392.04</v>
      </c>
      <c r="F48" s="7">
        <v>0</v>
      </c>
      <c r="G48" s="7">
        <v>0</v>
      </c>
      <c r="H48" s="7">
        <v>15389.29</v>
      </c>
      <c r="I48" s="7">
        <v>0.02</v>
      </c>
      <c r="J48" s="7">
        <v>2840.68</v>
      </c>
      <c r="K48" s="7">
        <v>938.63</v>
      </c>
      <c r="L48" s="7">
        <v>2737.3</v>
      </c>
      <c r="M48" s="7">
        <v>1426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2970.86</v>
      </c>
      <c r="T48" s="7">
        <v>0</v>
      </c>
      <c r="U48" s="7">
        <v>0</v>
      </c>
      <c r="V48" s="7">
        <v>10913.49</v>
      </c>
      <c r="W48" s="7">
        <v>4475.8</v>
      </c>
    </row>
    <row r="49" spans="1:23" x14ac:dyDescent="0.25">
      <c r="A49">
        <v>247</v>
      </c>
      <c r="B49" t="s">
        <v>57</v>
      </c>
      <c r="C49" s="7">
        <v>7591.5</v>
      </c>
      <c r="D49" s="7">
        <v>286.20999999999998</v>
      </c>
      <c r="E49" s="7">
        <v>172.25</v>
      </c>
      <c r="F49" s="7">
        <v>750</v>
      </c>
      <c r="G49" s="7">
        <v>0</v>
      </c>
      <c r="H49" s="7">
        <v>8799.9599999999991</v>
      </c>
      <c r="I49" s="8">
        <v>-0.01</v>
      </c>
      <c r="J49" s="7">
        <v>1164.92</v>
      </c>
      <c r="K49" s="7">
        <v>493.45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1658.36</v>
      </c>
      <c r="W49" s="7">
        <v>7141.6</v>
      </c>
    </row>
    <row r="50" spans="1:23" x14ac:dyDescent="0.25">
      <c r="A50" t="s">
        <v>26</v>
      </c>
      <c r="C50" t="s">
        <v>27</v>
      </c>
      <c r="D50" t="s">
        <v>27</v>
      </c>
      <c r="E50" t="s">
        <v>27</v>
      </c>
      <c r="F50" t="s">
        <v>27</v>
      </c>
      <c r="G50" t="s">
        <v>27</v>
      </c>
      <c r="H50" t="s">
        <v>27</v>
      </c>
      <c r="I50" t="s">
        <v>27</v>
      </c>
      <c r="J50" t="s">
        <v>27</v>
      </c>
      <c r="K50" t="s">
        <v>27</v>
      </c>
      <c r="L50" t="s">
        <v>27</v>
      </c>
      <c r="M50" t="s">
        <v>27</v>
      </c>
      <c r="N50" t="s">
        <v>27</v>
      </c>
      <c r="O50" t="s">
        <v>27</v>
      </c>
      <c r="P50" t="s">
        <v>27</v>
      </c>
      <c r="Q50" t="s">
        <v>27</v>
      </c>
      <c r="R50" t="s">
        <v>27</v>
      </c>
      <c r="S50" t="s">
        <v>27</v>
      </c>
      <c r="T50" t="s">
        <v>27</v>
      </c>
      <c r="U50" t="s">
        <v>27</v>
      </c>
      <c r="V50" t="s">
        <v>27</v>
      </c>
      <c r="W50" t="s">
        <v>27</v>
      </c>
    </row>
    <row r="51" spans="1:23" x14ac:dyDescent="0.25">
      <c r="B51" s="9"/>
      <c r="C51" s="9">
        <v>146921</v>
      </c>
      <c r="D51" s="9">
        <v>4261</v>
      </c>
      <c r="E51" s="9">
        <v>2891</v>
      </c>
      <c r="F51" s="9">
        <v>750</v>
      </c>
      <c r="G51" s="9">
        <v>0</v>
      </c>
      <c r="H51" s="9">
        <v>154822</v>
      </c>
      <c r="I51" s="10">
        <v>0</v>
      </c>
      <c r="J51" s="9">
        <v>32550</v>
      </c>
      <c r="K51" s="9">
        <v>9550</v>
      </c>
      <c r="L51" s="9">
        <v>8966</v>
      </c>
      <c r="M51" s="9">
        <v>3949</v>
      </c>
      <c r="N51" s="9">
        <v>1049</v>
      </c>
      <c r="O51" s="9">
        <v>0</v>
      </c>
      <c r="P51" s="9">
        <v>238</v>
      </c>
      <c r="Q51" s="9">
        <v>0</v>
      </c>
      <c r="R51" s="9">
        <v>0</v>
      </c>
      <c r="S51" s="9">
        <v>2971</v>
      </c>
      <c r="T51" s="9">
        <v>0</v>
      </c>
      <c r="U51" s="9">
        <v>0</v>
      </c>
      <c r="V51" s="9">
        <v>59273</v>
      </c>
      <c r="W51" s="9">
        <v>95549</v>
      </c>
    </row>
    <row r="53" spans="1:23" x14ac:dyDescent="0.25">
      <c r="A53" s="6" t="s">
        <v>58</v>
      </c>
    </row>
    <row r="54" spans="1:23" x14ac:dyDescent="0.25">
      <c r="A54">
        <v>14</v>
      </c>
      <c r="B54" t="s">
        <v>59</v>
      </c>
      <c r="C54" s="7">
        <v>7591.5</v>
      </c>
      <c r="D54" s="7">
        <v>286.20999999999998</v>
      </c>
      <c r="E54" s="7">
        <v>172.25</v>
      </c>
      <c r="F54" s="7">
        <v>0</v>
      </c>
      <c r="G54" s="7">
        <v>0</v>
      </c>
      <c r="H54" s="7">
        <v>8049.96</v>
      </c>
      <c r="I54" s="8">
        <v>-0.13</v>
      </c>
      <c r="J54" s="7">
        <v>1164.92</v>
      </c>
      <c r="K54" s="7">
        <v>493.45</v>
      </c>
      <c r="L54" s="7">
        <v>0</v>
      </c>
      <c r="M54" s="7">
        <v>2269.92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3928.16</v>
      </c>
      <c r="W54" s="7">
        <v>4121.8</v>
      </c>
    </row>
    <row r="55" spans="1:23" x14ac:dyDescent="0.25">
      <c r="A55">
        <v>19</v>
      </c>
      <c r="B55" t="s">
        <v>60</v>
      </c>
      <c r="C55" s="7">
        <v>7591.5</v>
      </c>
      <c r="D55" s="7">
        <v>286.20999999999998</v>
      </c>
      <c r="E55" s="7">
        <v>172.25</v>
      </c>
      <c r="F55" s="7">
        <v>0</v>
      </c>
      <c r="G55" s="7">
        <v>0</v>
      </c>
      <c r="H55" s="7">
        <v>8049.96</v>
      </c>
      <c r="I55" s="8">
        <v>-0.08</v>
      </c>
      <c r="J55" s="7">
        <v>1164.92</v>
      </c>
      <c r="K55" s="7">
        <v>493.45</v>
      </c>
      <c r="L55" s="7">
        <v>0</v>
      </c>
      <c r="M55" s="7">
        <v>0</v>
      </c>
      <c r="N55" s="7">
        <v>0</v>
      </c>
      <c r="O55" s="7">
        <v>2401.67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50</v>
      </c>
      <c r="V55" s="7">
        <v>4109.96</v>
      </c>
      <c r="W55" s="7">
        <v>3940</v>
      </c>
    </row>
    <row r="56" spans="1:23" x14ac:dyDescent="0.25">
      <c r="A56">
        <v>21</v>
      </c>
      <c r="B56" t="s">
        <v>61</v>
      </c>
      <c r="C56" s="7">
        <v>3812</v>
      </c>
      <c r="D56" s="7">
        <v>217.08</v>
      </c>
      <c r="E56" s="7">
        <v>117.72</v>
      </c>
      <c r="F56" s="7">
        <v>0</v>
      </c>
      <c r="G56" s="7">
        <v>0</v>
      </c>
      <c r="H56" s="7">
        <v>4146.8</v>
      </c>
      <c r="I56" s="8">
        <v>-0.03</v>
      </c>
      <c r="J56" s="7">
        <v>368.65</v>
      </c>
      <c r="K56" s="7">
        <v>247.78</v>
      </c>
      <c r="L56" s="7">
        <v>0</v>
      </c>
      <c r="M56" s="7">
        <v>1217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1833.4</v>
      </c>
      <c r="W56" s="7">
        <v>2313.4</v>
      </c>
    </row>
    <row r="57" spans="1:23" x14ac:dyDescent="0.25">
      <c r="A57">
        <v>265</v>
      </c>
      <c r="B57" t="s">
        <v>62</v>
      </c>
      <c r="C57" s="7">
        <v>4626</v>
      </c>
      <c r="D57" s="7">
        <v>219.77</v>
      </c>
      <c r="E57" s="7">
        <v>121.5</v>
      </c>
      <c r="F57" s="7">
        <v>0</v>
      </c>
      <c r="G57" s="7">
        <v>0</v>
      </c>
      <c r="H57" s="7">
        <v>4967.2700000000004</v>
      </c>
      <c r="I57" s="7">
        <v>7.0000000000000007E-2</v>
      </c>
      <c r="J57" s="7">
        <v>512.71</v>
      </c>
      <c r="K57" s="7">
        <v>300.69</v>
      </c>
      <c r="L57" s="7">
        <v>0</v>
      </c>
      <c r="M57" s="7">
        <v>0</v>
      </c>
      <c r="N57" s="7">
        <v>0</v>
      </c>
      <c r="O57" s="7">
        <v>0</v>
      </c>
      <c r="P57" s="7">
        <v>676</v>
      </c>
      <c r="Q57" s="7">
        <v>0</v>
      </c>
      <c r="R57" s="7">
        <v>0</v>
      </c>
      <c r="S57" s="7">
        <v>0</v>
      </c>
      <c r="T57" s="7">
        <v>180</v>
      </c>
      <c r="U57" s="7">
        <v>0</v>
      </c>
      <c r="V57" s="7">
        <v>1669.47</v>
      </c>
      <c r="W57" s="7">
        <v>3297.8</v>
      </c>
    </row>
    <row r="58" spans="1:23" x14ac:dyDescent="0.25">
      <c r="A58">
        <v>266</v>
      </c>
      <c r="B58" t="s">
        <v>63</v>
      </c>
      <c r="C58" s="7">
        <v>3812</v>
      </c>
      <c r="D58" s="7">
        <v>217.08</v>
      </c>
      <c r="E58" s="7">
        <v>117.72</v>
      </c>
      <c r="F58" s="7">
        <v>0</v>
      </c>
      <c r="G58" s="7">
        <v>0</v>
      </c>
      <c r="H58" s="7">
        <v>4146.8</v>
      </c>
      <c r="I58" s="8">
        <v>-0.03</v>
      </c>
      <c r="J58" s="7">
        <v>368.65</v>
      </c>
      <c r="K58" s="7">
        <v>247.78</v>
      </c>
      <c r="L58" s="7">
        <v>0</v>
      </c>
      <c r="M58" s="7">
        <v>1825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2441.4</v>
      </c>
      <c r="W58" s="7">
        <v>1705.4</v>
      </c>
    </row>
    <row r="59" spans="1:23" x14ac:dyDescent="0.25">
      <c r="A59">
        <v>274</v>
      </c>
      <c r="B59" t="s">
        <v>64</v>
      </c>
      <c r="C59" s="7">
        <v>11310</v>
      </c>
      <c r="D59" s="7">
        <v>385</v>
      </c>
      <c r="E59" s="7">
        <v>271.63</v>
      </c>
      <c r="F59" s="7">
        <v>0</v>
      </c>
      <c r="G59" s="7">
        <v>0</v>
      </c>
      <c r="H59" s="7">
        <v>11966.63</v>
      </c>
      <c r="I59" s="7">
        <v>0.01</v>
      </c>
      <c r="J59" s="7">
        <v>2035.67</v>
      </c>
      <c r="K59" s="7">
        <v>735.15</v>
      </c>
      <c r="L59" s="7">
        <v>0</v>
      </c>
      <c r="M59" s="7">
        <v>0</v>
      </c>
      <c r="N59" s="7">
        <v>0</v>
      </c>
      <c r="O59" s="7">
        <v>0</v>
      </c>
      <c r="P59" s="7">
        <v>245</v>
      </c>
      <c r="Q59" s="7">
        <v>0</v>
      </c>
      <c r="R59" s="7">
        <v>0</v>
      </c>
      <c r="S59" s="7">
        <v>0</v>
      </c>
      <c r="T59" s="7">
        <v>307</v>
      </c>
      <c r="U59" s="7">
        <v>0</v>
      </c>
      <c r="V59" s="7">
        <v>3322.83</v>
      </c>
      <c r="W59" s="7">
        <v>8643.7999999999993</v>
      </c>
    </row>
    <row r="60" spans="1:23" x14ac:dyDescent="0.25">
      <c r="A60">
        <v>277</v>
      </c>
      <c r="B60" t="s">
        <v>65</v>
      </c>
      <c r="C60" s="7">
        <v>11310</v>
      </c>
      <c r="D60" s="7">
        <v>385</v>
      </c>
      <c r="E60" s="7">
        <v>271.63</v>
      </c>
      <c r="F60" s="7">
        <v>0</v>
      </c>
      <c r="G60" s="7">
        <v>0</v>
      </c>
      <c r="H60" s="7">
        <v>11966.63</v>
      </c>
      <c r="I60" s="8">
        <v>-0.03</v>
      </c>
      <c r="J60" s="7">
        <v>2035.67</v>
      </c>
      <c r="K60" s="7">
        <v>735.15</v>
      </c>
      <c r="L60" s="7">
        <v>2788.04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2628.4</v>
      </c>
      <c r="T60" s="7">
        <v>0</v>
      </c>
      <c r="U60" s="7">
        <v>50</v>
      </c>
      <c r="V60" s="7">
        <v>8237.23</v>
      </c>
      <c r="W60" s="7">
        <v>3729.4</v>
      </c>
    </row>
    <row r="61" spans="1:23" x14ac:dyDescent="0.25">
      <c r="A61">
        <v>284</v>
      </c>
      <c r="B61" t="s">
        <v>66</v>
      </c>
      <c r="C61" s="7">
        <v>11310</v>
      </c>
      <c r="D61" s="7">
        <v>385</v>
      </c>
      <c r="E61" s="7">
        <v>271.63</v>
      </c>
      <c r="F61" s="7">
        <v>0</v>
      </c>
      <c r="G61" s="7">
        <v>0</v>
      </c>
      <c r="H61" s="7">
        <v>11966.63</v>
      </c>
      <c r="I61" s="7">
        <v>0.01</v>
      </c>
      <c r="J61" s="7">
        <v>2035.67</v>
      </c>
      <c r="K61" s="7">
        <v>735.15</v>
      </c>
      <c r="L61" s="7">
        <v>0</v>
      </c>
      <c r="M61" s="7">
        <v>0</v>
      </c>
      <c r="N61" s="7">
        <v>0</v>
      </c>
      <c r="O61" s="7">
        <v>0</v>
      </c>
      <c r="P61" s="7">
        <v>1502</v>
      </c>
      <c r="Q61" s="7">
        <v>0</v>
      </c>
      <c r="R61" s="7">
        <v>0</v>
      </c>
      <c r="S61" s="7">
        <v>0</v>
      </c>
      <c r="T61" s="7">
        <v>445</v>
      </c>
      <c r="U61" s="7">
        <v>0</v>
      </c>
      <c r="V61" s="7">
        <v>4717.83</v>
      </c>
      <c r="W61" s="7">
        <v>7248.8</v>
      </c>
    </row>
    <row r="62" spans="1:23" x14ac:dyDescent="0.25">
      <c r="A62">
        <v>286</v>
      </c>
      <c r="B62" t="s">
        <v>67</v>
      </c>
      <c r="C62" s="7">
        <v>5390.5</v>
      </c>
      <c r="D62" s="7">
        <v>286.20999999999998</v>
      </c>
      <c r="E62" s="7">
        <v>138.79</v>
      </c>
      <c r="F62" s="7">
        <v>0</v>
      </c>
      <c r="G62" s="7">
        <v>0</v>
      </c>
      <c r="H62" s="7">
        <v>5815.5</v>
      </c>
      <c r="I62" s="7">
        <v>0.08</v>
      </c>
      <c r="J62" s="7">
        <v>687.64</v>
      </c>
      <c r="K62" s="7">
        <v>350.38</v>
      </c>
      <c r="L62" s="7">
        <v>0</v>
      </c>
      <c r="M62" s="7">
        <v>1217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2255.1</v>
      </c>
      <c r="W62" s="7">
        <v>3560.4</v>
      </c>
    </row>
    <row r="63" spans="1:23" x14ac:dyDescent="0.25">
      <c r="A63">
        <v>287</v>
      </c>
      <c r="B63" t="s">
        <v>68</v>
      </c>
      <c r="C63" s="7">
        <v>5390.5</v>
      </c>
      <c r="D63" s="7">
        <v>286.20999999999998</v>
      </c>
      <c r="E63" s="7">
        <v>138.79</v>
      </c>
      <c r="F63" s="7">
        <v>0</v>
      </c>
      <c r="G63" s="7">
        <v>0</v>
      </c>
      <c r="H63" s="7">
        <v>5815.5</v>
      </c>
      <c r="I63" s="7">
        <v>0.02</v>
      </c>
      <c r="J63" s="7">
        <v>687.64</v>
      </c>
      <c r="K63" s="7">
        <v>350.38</v>
      </c>
      <c r="L63" s="7">
        <v>1676.66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142</v>
      </c>
      <c r="U63" s="7">
        <v>0</v>
      </c>
      <c r="V63" s="7">
        <v>2856.7</v>
      </c>
      <c r="W63" s="7">
        <v>2958.8</v>
      </c>
    </row>
    <row r="64" spans="1:23" x14ac:dyDescent="0.25">
      <c r="A64">
        <v>320</v>
      </c>
      <c r="B64" t="s">
        <v>69</v>
      </c>
      <c r="C64" s="7">
        <v>8676.5</v>
      </c>
      <c r="D64" s="7">
        <v>339.67</v>
      </c>
      <c r="E64" s="7">
        <v>239.75</v>
      </c>
      <c r="F64" s="7">
        <v>0</v>
      </c>
      <c r="G64" s="7">
        <v>0</v>
      </c>
      <c r="H64" s="7">
        <v>9255.92</v>
      </c>
      <c r="I64" s="8">
        <v>-0.16</v>
      </c>
      <c r="J64" s="7">
        <v>1422.51</v>
      </c>
      <c r="K64" s="7">
        <v>563.97</v>
      </c>
      <c r="L64" s="7">
        <v>0</v>
      </c>
      <c r="M64" s="7">
        <v>1845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170</v>
      </c>
      <c r="U64" s="7">
        <v>0</v>
      </c>
      <c r="V64" s="7">
        <v>4001.32</v>
      </c>
      <c r="W64" s="7">
        <v>5254.6</v>
      </c>
    </row>
    <row r="65" spans="1:23" x14ac:dyDescent="0.25">
      <c r="A65">
        <v>325</v>
      </c>
      <c r="B65" t="s">
        <v>70</v>
      </c>
      <c r="C65" s="7">
        <v>3812</v>
      </c>
      <c r="D65" s="7">
        <v>217.08</v>
      </c>
      <c r="E65" s="7">
        <v>117.72</v>
      </c>
      <c r="F65" s="7">
        <v>0</v>
      </c>
      <c r="G65" s="7">
        <v>0</v>
      </c>
      <c r="H65" s="7">
        <v>4146.8</v>
      </c>
      <c r="I65" s="8">
        <v>-0.03</v>
      </c>
      <c r="J65" s="7">
        <v>368.65</v>
      </c>
      <c r="K65" s="7">
        <v>247.78</v>
      </c>
      <c r="L65" s="7">
        <v>0</v>
      </c>
      <c r="M65" s="7">
        <v>812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1428.4</v>
      </c>
      <c r="W65" s="7">
        <v>2718.4</v>
      </c>
    </row>
    <row r="66" spans="1:23" x14ac:dyDescent="0.25">
      <c r="A66">
        <v>331</v>
      </c>
      <c r="B66" t="s">
        <v>71</v>
      </c>
      <c r="C66" s="7">
        <v>5390.5</v>
      </c>
      <c r="D66" s="7">
        <v>286.20999999999998</v>
      </c>
      <c r="E66" s="7">
        <v>138.79</v>
      </c>
      <c r="F66" s="7">
        <v>0</v>
      </c>
      <c r="G66" s="7">
        <v>0</v>
      </c>
      <c r="H66" s="7">
        <v>5815.5</v>
      </c>
      <c r="I66" s="7">
        <v>0.08</v>
      </c>
      <c r="J66" s="7">
        <v>687.64</v>
      </c>
      <c r="K66" s="7">
        <v>350.38</v>
      </c>
      <c r="L66" s="7">
        <v>0</v>
      </c>
      <c r="M66" s="7">
        <v>812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121</v>
      </c>
      <c r="U66" s="7">
        <v>0</v>
      </c>
      <c r="V66" s="7">
        <v>1971.1</v>
      </c>
      <c r="W66" s="7">
        <v>3844.4</v>
      </c>
    </row>
    <row r="67" spans="1:23" x14ac:dyDescent="0.25">
      <c r="A67">
        <v>349</v>
      </c>
      <c r="B67" t="s">
        <v>72</v>
      </c>
      <c r="C67" s="7">
        <v>8676.5</v>
      </c>
      <c r="D67" s="7">
        <v>339.67</v>
      </c>
      <c r="E67" s="7">
        <v>239.75</v>
      </c>
      <c r="F67" s="7">
        <v>0</v>
      </c>
      <c r="G67" s="7">
        <v>0</v>
      </c>
      <c r="H67" s="7">
        <v>9255.92</v>
      </c>
      <c r="I67" s="7">
        <v>0.04</v>
      </c>
      <c r="J67" s="7">
        <v>1422.51</v>
      </c>
      <c r="K67" s="7">
        <v>563.97</v>
      </c>
      <c r="L67" s="7">
        <v>0</v>
      </c>
      <c r="M67" s="7">
        <v>997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165</v>
      </c>
      <c r="U67" s="7">
        <v>0</v>
      </c>
      <c r="V67" s="7">
        <v>3148.52</v>
      </c>
      <c r="W67" s="7">
        <v>6107.4</v>
      </c>
    </row>
    <row r="68" spans="1:23" x14ac:dyDescent="0.25">
      <c r="A68">
        <v>350</v>
      </c>
      <c r="B68" t="s">
        <v>73</v>
      </c>
      <c r="C68" s="7">
        <v>8676.5</v>
      </c>
      <c r="D68" s="7">
        <v>339.67</v>
      </c>
      <c r="E68" s="7">
        <v>239.75</v>
      </c>
      <c r="F68" s="7">
        <v>0</v>
      </c>
      <c r="G68" s="7">
        <v>0</v>
      </c>
      <c r="H68" s="7">
        <v>9255.92</v>
      </c>
      <c r="I68" s="7">
        <v>0.04</v>
      </c>
      <c r="J68" s="7">
        <v>1422.51</v>
      </c>
      <c r="K68" s="7">
        <v>563.97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1986.52</v>
      </c>
      <c r="W68" s="7">
        <v>7269.4</v>
      </c>
    </row>
    <row r="69" spans="1:23" x14ac:dyDescent="0.25">
      <c r="A69">
        <v>371</v>
      </c>
      <c r="B69" t="s">
        <v>74</v>
      </c>
      <c r="C69" s="7">
        <v>8676.5</v>
      </c>
      <c r="D69" s="7">
        <v>339.67</v>
      </c>
      <c r="E69" s="7">
        <v>239.75</v>
      </c>
      <c r="F69" s="7">
        <v>0</v>
      </c>
      <c r="G69" s="7">
        <v>0</v>
      </c>
      <c r="H69" s="7">
        <v>9255.92</v>
      </c>
      <c r="I69" s="8">
        <v>-0.16</v>
      </c>
      <c r="J69" s="7">
        <v>1422.51</v>
      </c>
      <c r="K69" s="7">
        <v>563.97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1986.32</v>
      </c>
      <c r="W69" s="7">
        <v>7269.6</v>
      </c>
    </row>
    <row r="70" spans="1:23" x14ac:dyDescent="0.25">
      <c r="A70">
        <v>372</v>
      </c>
      <c r="B70" t="s">
        <v>75</v>
      </c>
      <c r="C70" s="7">
        <v>3812</v>
      </c>
      <c r="D70" s="7">
        <v>217.08</v>
      </c>
      <c r="E70" s="7">
        <v>117.72</v>
      </c>
      <c r="F70" s="7">
        <v>0</v>
      </c>
      <c r="G70" s="7">
        <v>0</v>
      </c>
      <c r="H70" s="7">
        <v>4146.8</v>
      </c>
      <c r="I70" s="8">
        <v>-0.03</v>
      </c>
      <c r="J70" s="7">
        <v>368.65</v>
      </c>
      <c r="K70" s="7">
        <v>247.78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616.4</v>
      </c>
      <c r="W70" s="7">
        <v>3530.4</v>
      </c>
    </row>
    <row r="71" spans="1:23" x14ac:dyDescent="0.25">
      <c r="A71">
        <v>102</v>
      </c>
      <c r="B71" t="s">
        <v>76</v>
      </c>
      <c r="C71" s="7">
        <v>11310</v>
      </c>
      <c r="D71" s="7">
        <v>385</v>
      </c>
      <c r="E71" s="7">
        <v>271.63</v>
      </c>
      <c r="F71" s="7">
        <v>0</v>
      </c>
      <c r="G71" s="7">
        <v>0</v>
      </c>
      <c r="H71" s="7">
        <v>11966.63</v>
      </c>
      <c r="I71" s="7">
        <v>0.03</v>
      </c>
      <c r="J71" s="7">
        <v>2035.67</v>
      </c>
      <c r="K71" s="7">
        <v>735.15</v>
      </c>
      <c r="L71" s="7">
        <v>2995.96</v>
      </c>
      <c r="M71" s="7">
        <v>0</v>
      </c>
      <c r="N71" s="7">
        <v>0</v>
      </c>
      <c r="O71" s="7">
        <v>0</v>
      </c>
      <c r="P71" s="7">
        <v>245</v>
      </c>
      <c r="Q71" s="7">
        <v>0</v>
      </c>
      <c r="R71" s="7">
        <v>0</v>
      </c>
      <c r="S71" s="7">
        <v>1376.82</v>
      </c>
      <c r="T71" s="7">
        <v>0</v>
      </c>
      <c r="U71" s="7">
        <v>50</v>
      </c>
      <c r="V71" s="7">
        <v>7438.63</v>
      </c>
      <c r="W71" s="7">
        <v>4528</v>
      </c>
    </row>
    <row r="72" spans="1:23" x14ac:dyDescent="0.25">
      <c r="A72">
        <v>207</v>
      </c>
      <c r="B72" t="s">
        <v>77</v>
      </c>
      <c r="C72" s="7">
        <v>14440.5</v>
      </c>
      <c r="D72" s="7">
        <v>556.75</v>
      </c>
      <c r="E72" s="7">
        <v>392.04</v>
      </c>
      <c r="F72" s="7">
        <v>0</v>
      </c>
      <c r="G72" s="7">
        <v>0</v>
      </c>
      <c r="H72" s="7">
        <v>15389.29</v>
      </c>
      <c r="I72" s="8">
        <v>-0.02</v>
      </c>
      <c r="J72" s="7">
        <v>2840.68</v>
      </c>
      <c r="K72" s="7">
        <v>938.63</v>
      </c>
      <c r="L72" s="7">
        <v>0</v>
      </c>
      <c r="M72" s="7">
        <v>4609</v>
      </c>
      <c r="N72" s="7">
        <v>0</v>
      </c>
      <c r="O72" s="7">
        <v>0</v>
      </c>
      <c r="P72" s="7">
        <v>597</v>
      </c>
      <c r="Q72" s="7">
        <v>0</v>
      </c>
      <c r="R72" s="7">
        <v>0</v>
      </c>
      <c r="S72" s="7">
        <v>0</v>
      </c>
      <c r="T72" s="7">
        <v>334</v>
      </c>
      <c r="U72" s="7">
        <v>0</v>
      </c>
      <c r="V72" s="7">
        <v>9319.2900000000009</v>
      </c>
      <c r="W72" s="7">
        <v>6070</v>
      </c>
    </row>
    <row r="73" spans="1:23" x14ac:dyDescent="0.25">
      <c r="A73">
        <v>211</v>
      </c>
      <c r="B73" t="s">
        <v>78</v>
      </c>
      <c r="C73" s="7">
        <v>37293</v>
      </c>
      <c r="D73" s="7">
        <v>799.21</v>
      </c>
      <c r="E73" s="7">
        <v>575.63</v>
      </c>
      <c r="F73" s="7">
        <v>0</v>
      </c>
      <c r="G73" s="7">
        <v>0</v>
      </c>
      <c r="H73" s="7">
        <v>38667.839999999997</v>
      </c>
      <c r="I73" s="8">
        <v>-0.01</v>
      </c>
      <c r="J73" s="7">
        <v>9760.7999999999993</v>
      </c>
      <c r="K73" s="7">
        <v>2424.0500000000002</v>
      </c>
      <c r="L73" s="7">
        <v>0</v>
      </c>
      <c r="M73" s="7">
        <v>17861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1081</v>
      </c>
      <c r="U73" s="7">
        <v>0</v>
      </c>
      <c r="V73" s="7">
        <v>31126.84</v>
      </c>
      <c r="W73" s="7">
        <v>7541</v>
      </c>
    </row>
    <row r="74" spans="1:23" x14ac:dyDescent="0.25">
      <c r="A74">
        <v>213</v>
      </c>
      <c r="B74" t="s">
        <v>79</v>
      </c>
      <c r="C74" s="7">
        <v>14440.5</v>
      </c>
      <c r="D74" s="7">
        <v>556.75</v>
      </c>
      <c r="E74" s="7">
        <v>392.04</v>
      </c>
      <c r="F74" s="7">
        <v>0</v>
      </c>
      <c r="G74" s="7">
        <v>0</v>
      </c>
      <c r="H74" s="7">
        <v>15389.29</v>
      </c>
      <c r="I74" s="8">
        <v>-0.02</v>
      </c>
      <c r="J74" s="7">
        <v>2840.68</v>
      </c>
      <c r="K74" s="7">
        <v>938.63</v>
      </c>
      <c r="L74" s="7">
        <v>0</v>
      </c>
      <c r="M74" s="7">
        <v>3600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773</v>
      </c>
      <c r="U74" s="7">
        <v>0</v>
      </c>
      <c r="V74" s="7">
        <v>8152.29</v>
      </c>
      <c r="W74" s="7">
        <v>7237</v>
      </c>
    </row>
    <row r="75" spans="1:23" x14ac:dyDescent="0.25">
      <c r="A75">
        <v>244</v>
      </c>
      <c r="B75" t="s">
        <v>80</v>
      </c>
      <c r="C75" s="7">
        <v>5390.5</v>
      </c>
      <c r="D75" s="7">
        <v>286.20999999999998</v>
      </c>
      <c r="E75" s="7">
        <v>138.79</v>
      </c>
      <c r="F75" s="7">
        <v>0</v>
      </c>
      <c r="G75" s="7">
        <v>0</v>
      </c>
      <c r="H75" s="7">
        <v>5815.5</v>
      </c>
      <c r="I75" s="8">
        <v>-0.12</v>
      </c>
      <c r="J75" s="7">
        <v>687.64</v>
      </c>
      <c r="K75" s="7">
        <v>350.38</v>
      </c>
      <c r="L75" s="7">
        <v>0</v>
      </c>
      <c r="M75" s="7">
        <v>1720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79</v>
      </c>
      <c r="U75" s="7">
        <v>0</v>
      </c>
      <c r="V75" s="7">
        <v>2836.9</v>
      </c>
      <c r="W75" s="7">
        <v>2978.6</v>
      </c>
    </row>
    <row r="76" spans="1:23" x14ac:dyDescent="0.25">
      <c r="A76">
        <v>245</v>
      </c>
      <c r="B76" t="s">
        <v>81</v>
      </c>
      <c r="C76" s="7">
        <v>7591.5</v>
      </c>
      <c r="D76" s="7">
        <v>286.20999999999998</v>
      </c>
      <c r="E76" s="7">
        <v>172.25</v>
      </c>
      <c r="F76" s="7">
        <v>0</v>
      </c>
      <c r="G76" s="7">
        <v>0</v>
      </c>
      <c r="H76" s="7">
        <v>8049.96</v>
      </c>
      <c r="I76" s="8">
        <v>-0.01</v>
      </c>
      <c r="J76" s="7">
        <v>1164.92</v>
      </c>
      <c r="K76" s="7">
        <v>493.45</v>
      </c>
      <c r="L76" s="7">
        <v>0</v>
      </c>
      <c r="M76" s="7">
        <v>3636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209</v>
      </c>
      <c r="U76" s="7">
        <v>0</v>
      </c>
      <c r="V76" s="7">
        <v>5503.36</v>
      </c>
      <c r="W76" s="7">
        <v>2546.6</v>
      </c>
    </row>
    <row r="77" spans="1:23" x14ac:dyDescent="0.25">
      <c r="A77">
        <v>251</v>
      </c>
      <c r="B77" t="s">
        <v>82</v>
      </c>
      <c r="C77" s="7">
        <v>4626</v>
      </c>
      <c r="D77" s="7">
        <v>219.77</v>
      </c>
      <c r="E77" s="7">
        <v>121.5</v>
      </c>
      <c r="F77" s="7">
        <v>750</v>
      </c>
      <c r="G77" s="7">
        <v>0</v>
      </c>
      <c r="H77" s="7">
        <v>5717.27</v>
      </c>
      <c r="I77" s="7">
        <v>0.04</v>
      </c>
      <c r="J77" s="7">
        <v>512.71</v>
      </c>
      <c r="K77" s="7">
        <v>300.69</v>
      </c>
      <c r="L77" s="7">
        <v>2109.23</v>
      </c>
      <c r="M77" s="7">
        <v>0</v>
      </c>
      <c r="N77" s="7">
        <v>0</v>
      </c>
      <c r="O77" s="7">
        <v>0</v>
      </c>
      <c r="P77" s="7">
        <v>326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3248.67</v>
      </c>
      <c r="W77" s="7">
        <v>2468.6</v>
      </c>
    </row>
    <row r="78" spans="1:23" x14ac:dyDescent="0.25">
      <c r="A78">
        <v>253</v>
      </c>
      <c r="B78" t="s">
        <v>83</v>
      </c>
      <c r="C78" s="7">
        <v>29565.5</v>
      </c>
      <c r="D78" s="7">
        <v>783</v>
      </c>
      <c r="E78" s="7">
        <v>550.79</v>
      </c>
      <c r="F78" s="7">
        <v>0</v>
      </c>
      <c r="G78" s="7">
        <v>0</v>
      </c>
      <c r="H78" s="7">
        <v>30899.29</v>
      </c>
      <c r="I78" s="7">
        <v>0.09</v>
      </c>
      <c r="J78" s="7">
        <v>7430.24</v>
      </c>
      <c r="K78" s="7">
        <v>1921.76</v>
      </c>
      <c r="L78" s="7">
        <v>0</v>
      </c>
      <c r="M78" s="7">
        <v>9440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416</v>
      </c>
      <c r="U78" s="7">
        <v>0</v>
      </c>
      <c r="V78" s="7">
        <v>19208.09</v>
      </c>
      <c r="W78" s="7">
        <v>11691.2</v>
      </c>
    </row>
    <row r="79" spans="1:23" x14ac:dyDescent="0.25">
      <c r="A79">
        <v>2850</v>
      </c>
      <c r="B79" t="s">
        <v>84</v>
      </c>
      <c r="C79" s="7">
        <v>11310</v>
      </c>
      <c r="D79" s="7">
        <v>385</v>
      </c>
      <c r="E79" s="7">
        <v>271.63</v>
      </c>
      <c r="F79" s="7">
        <v>0</v>
      </c>
      <c r="G79" s="7">
        <v>0</v>
      </c>
      <c r="H79" s="7">
        <v>11966.63</v>
      </c>
      <c r="I79" s="7">
        <v>0.01</v>
      </c>
      <c r="J79" s="7">
        <v>2035.67</v>
      </c>
      <c r="K79" s="7">
        <v>735.15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2770.83</v>
      </c>
      <c r="W79" s="7">
        <v>9195.7999999999993</v>
      </c>
    </row>
    <row r="80" spans="1:23" x14ac:dyDescent="0.25">
      <c r="A80">
        <v>3043</v>
      </c>
      <c r="B80" t="s">
        <v>85</v>
      </c>
      <c r="C80" s="7">
        <v>14440.5</v>
      </c>
      <c r="D80" s="7">
        <v>556.75</v>
      </c>
      <c r="E80" s="7">
        <v>392.04</v>
      </c>
      <c r="F80" s="7">
        <v>0</v>
      </c>
      <c r="G80" s="7">
        <v>0</v>
      </c>
      <c r="H80" s="7">
        <v>15389.29</v>
      </c>
      <c r="I80" s="8">
        <v>-0.13</v>
      </c>
      <c r="J80" s="7">
        <v>2840.68</v>
      </c>
      <c r="K80" s="7">
        <v>938.63</v>
      </c>
      <c r="L80" s="7">
        <v>0</v>
      </c>
      <c r="M80" s="7">
        <v>0</v>
      </c>
      <c r="N80" s="7">
        <v>0</v>
      </c>
      <c r="O80" s="7">
        <v>3666.51</v>
      </c>
      <c r="P80" s="7">
        <v>107</v>
      </c>
      <c r="Q80" s="7">
        <v>0</v>
      </c>
      <c r="R80" s="7">
        <v>0</v>
      </c>
      <c r="S80" s="7">
        <v>0</v>
      </c>
      <c r="T80" s="7">
        <v>0</v>
      </c>
      <c r="U80" s="7">
        <v>50</v>
      </c>
      <c r="V80" s="7">
        <v>7602.69</v>
      </c>
      <c r="W80" s="7">
        <v>7786.6</v>
      </c>
    </row>
    <row r="81" spans="1:23" x14ac:dyDescent="0.25">
      <c r="A81" t="s">
        <v>26</v>
      </c>
      <c r="C81" t="s">
        <v>27</v>
      </c>
      <c r="D81" t="s">
        <v>27</v>
      </c>
      <c r="E81" t="s">
        <v>27</v>
      </c>
      <c r="F81" t="s">
        <v>27</v>
      </c>
      <c r="G81" t="s">
        <v>27</v>
      </c>
      <c r="H81" t="s">
        <v>27</v>
      </c>
      <c r="I81" t="s">
        <v>27</v>
      </c>
      <c r="J81" t="s">
        <v>27</v>
      </c>
      <c r="K81" t="s">
        <v>27</v>
      </c>
      <c r="L81" t="s">
        <v>27</v>
      </c>
      <c r="M81" t="s">
        <v>27</v>
      </c>
      <c r="N81" t="s">
        <v>27</v>
      </c>
      <c r="O81" t="s">
        <v>27</v>
      </c>
      <c r="P81" t="s">
        <v>27</v>
      </c>
      <c r="Q81" t="s">
        <v>27</v>
      </c>
      <c r="R81" t="s">
        <v>27</v>
      </c>
      <c r="S81" t="s">
        <v>27</v>
      </c>
      <c r="T81" t="s">
        <v>27</v>
      </c>
      <c r="U81" t="s">
        <v>27</v>
      </c>
      <c r="V81" t="s">
        <v>27</v>
      </c>
      <c r="W81" t="s">
        <v>27</v>
      </c>
    </row>
    <row r="82" spans="1:23" x14ac:dyDescent="0.25">
      <c r="B82" s="9"/>
      <c r="C82" s="9">
        <v>270273</v>
      </c>
      <c r="D82" s="9">
        <v>9847</v>
      </c>
      <c r="E82" s="9">
        <v>6405</v>
      </c>
      <c r="F82" s="9">
        <v>750</v>
      </c>
      <c r="G82" s="9">
        <v>0</v>
      </c>
      <c r="H82" s="9">
        <v>287275</v>
      </c>
      <c r="I82" s="10">
        <v>0</v>
      </c>
      <c r="J82" s="9">
        <v>50327</v>
      </c>
      <c r="K82" s="9">
        <v>17568</v>
      </c>
      <c r="L82" s="9">
        <v>9570</v>
      </c>
      <c r="M82" s="9">
        <v>51861</v>
      </c>
      <c r="N82" s="9">
        <v>0</v>
      </c>
      <c r="O82" s="9">
        <v>6068</v>
      </c>
      <c r="P82" s="9">
        <v>3698</v>
      </c>
      <c r="Q82" s="9">
        <v>0</v>
      </c>
      <c r="R82" s="9">
        <v>0</v>
      </c>
      <c r="S82" s="9">
        <v>4005</v>
      </c>
      <c r="T82" s="9">
        <v>4422</v>
      </c>
      <c r="U82" s="9">
        <v>200</v>
      </c>
      <c r="V82" s="9">
        <v>147718</v>
      </c>
      <c r="W82" s="9">
        <v>139557</v>
      </c>
    </row>
    <row r="84" spans="1:23" x14ac:dyDescent="0.25">
      <c r="A84" s="6" t="s">
        <v>86</v>
      </c>
    </row>
    <row r="85" spans="1:23" x14ac:dyDescent="0.25">
      <c r="A85">
        <v>267</v>
      </c>
      <c r="B85" t="s">
        <v>87</v>
      </c>
      <c r="C85" s="7">
        <v>14440.5</v>
      </c>
      <c r="D85" s="7">
        <v>556.75</v>
      </c>
      <c r="E85" s="7">
        <v>392.04</v>
      </c>
      <c r="F85" s="7">
        <v>750</v>
      </c>
      <c r="G85" s="7">
        <v>0</v>
      </c>
      <c r="H85" s="7">
        <v>16139.29</v>
      </c>
      <c r="I85" s="8">
        <v>-0.02</v>
      </c>
      <c r="J85" s="7">
        <v>2840.68</v>
      </c>
      <c r="K85" s="7">
        <v>938.63</v>
      </c>
      <c r="L85" s="7">
        <v>0</v>
      </c>
      <c r="M85" s="7">
        <v>4609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149</v>
      </c>
      <c r="U85" s="7">
        <v>0</v>
      </c>
      <c r="V85" s="7">
        <v>8537.2900000000009</v>
      </c>
      <c r="W85" s="7">
        <v>7602</v>
      </c>
    </row>
    <row r="86" spans="1:23" x14ac:dyDescent="0.25">
      <c r="A86">
        <v>268</v>
      </c>
      <c r="B86" t="s">
        <v>88</v>
      </c>
      <c r="C86" s="7">
        <v>8676.5</v>
      </c>
      <c r="D86" s="7">
        <v>339.67</v>
      </c>
      <c r="E86" s="7">
        <v>239.75</v>
      </c>
      <c r="F86" s="7">
        <v>0</v>
      </c>
      <c r="G86" s="7">
        <v>0</v>
      </c>
      <c r="H86" s="7">
        <v>9255.92</v>
      </c>
      <c r="I86" s="7">
        <v>0.04</v>
      </c>
      <c r="J86" s="7">
        <v>1422.51</v>
      </c>
      <c r="K86" s="7">
        <v>563.97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520</v>
      </c>
      <c r="U86" s="7">
        <v>0</v>
      </c>
      <c r="V86" s="7">
        <v>2506.52</v>
      </c>
      <c r="W86" s="7">
        <v>6749.4</v>
      </c>
    </row>
    <row r="87" spans="1:23" x14ac:dyDescent="0.25">
      <c r="A87">
        <v>282</v>
      </c>
      <c r="B87" t="s">
        <v>89</v>
      </c>
      <c r="C87" s="7">
        <v>8676.5</v>
      </c>
      <c r="D87" s="7">
        <v>339.67</v>
      </c>
      <c r="E87" s="7">
        <v>239.75</v>
      </c>
      <c r="F87" s="7">
        <v>0</v>
      </c>
      <c r="G87" s="7">
        <v>0</v>
      </c>
      <c r="H87" s="7">
        <v>9255.92</v>
      </c>
      <c r="I87" s="7">
        <v>0.15</v>
      </c>
      <c r="J87" s="7">
        <v>1422.51</v>
      </c>
      <c r="K87" s="7">
        <v>563.97</v>
      </c>
      <c r="L87" s="7">
        <v>0</v>
      </c>
      <c r="M87" s="7">
        <v>0</v>
      </c>
      <c r="N87" s="7">
        <v>0</v>
      </c>
      <c r="O87" s="7">
        <v>0</v>
      </c>
      <c r="P87" s="7">
        <v>2014.09</v>
      </c>
      <c r="Q87" s="7">
        <v>0</v>
      </c>
      <c r="R87" s="7">
        <v>0</v>
      </c>
      <c r="S87" s="7">
        <v>0</v>
      </c>
      <c r="T87" s="7">
        <v>489</v>
      </c>
      <c r="U87" s="7">
        <v>0</v>
      </c>
      <c r="V87" s="7">
        <v>4489.72</v>
      </c>
      <c r="W87" s="7">
        <v>4766.2</v>
      </c>
    </row>
    <row r="88" spans="1:23" x14ac:dyDescent="0.25">
      <c r="A88">
        <v>347</v>
      </c>
      <c r="B88" t="s">
        <v>90</v>
      </c>
      <c r="C88" s="7">
        <v>8676.5</v>
      </c>
      <c r="D88" s="7">
        <v>339.67</v>
      </c>
      <c r="E88" s="7">
        <v>239.75</v>
      </c>
      <c r="F88" s="7">
        <v>0</v>
      </c>
      <c r="G88" s="7">
        <v>0</v>
      </c>
      <c r="H88" s="7">
        <v>9255.92</v>
      </c>
      <c r="I88" s="7">
        <v>0.04</v>
      </c>
      <c r="J88" s="7">
        <v>1422.51</v>
      </c>
      <c r="K88" s="7">
        <v>563.97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1986.52</v>
      </c>
      <c r="W88" s="7">
        <v>7269.4</v>
      </c>
    </row>
    <row r="89" spans="1:23" x14ac:dyDescent="0.25">
      <c r="A89">
        <v>47</v>
      </c>
      <c r="B89" t="s">
        <v>91</v>
      </c>
      <c r="C89" s="7">
        <v>14440.5</v>
      </c>
      <c r="D89" s="7">
        <v>556.75</v>
      </c>
      <c r="E89" s="7">
        <v>392.04</v>
      </c>
      <c r="F89" s="7">
        <v>0</v>
      </c>
      <c r="G89" s="7">
        <v>0</v>
      </c>
      <c r="H89" s="7">
        <v>15389.29</v>
      </c>
      <c r="I89" s="8">
        <v>-0.02</v>
      </c>
      <c r="J89" s="7">
        <v>2840.68</v>
      </c>
      <c r="K89" s="7">
        <v>938.63</v>
      </c>
      <c r="L89" s="7">
        <v>0</v>
      </c>
      <c r="M89" s="7">
        <v>4609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302</v>
      </c>
      <c r="U89" s="7">
        <v>0</v>
      </c>
      <c r="V89" s="7">
        <v>8690.2900000000009</v>
      </c>
      <c r="W89" s="7">
        <v>6699</v>
      </c>
    </row>
    <row r="90" spans="1:23" x14ac:dyDescent="0.25">
      <c r="A90">
        <v>53</v>
      </c>
      <c r="B90" t="s">
        <v>92</v>
      </c>
      <c r="C90" s="7">
        <v>7591.5</v>
      </c>
      <c r="D90" s="7">
        <v>286.20999999999998</v>
      </c>
      <c r="E90" s="7">
        <v>172.25</v>
      </c>
      <c r="F90" s="7">
        <v>0</v>
      </c>
      <c r="G90" s="7">
        <v>0</v>
      </c>
      <c r="H90" s="7">
        <v>8049.96</v>
      </c>
      <c r="I90" s="7">
        <v>0.06</v>
      </c>
      <c r="J90" s="7">
        <v>1164.92</v>
      </c>
      <c r="K90" s="7">
        <v>493.45</v>
      </c>
      <c r="L90" s="7">
        <v>2023.53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3681.96</v>
      </c>
      <c r="W90" s="7">
        <v>4368</v>
      </c>
    </row>
    <row r="91" spans="1:23" x14ac:dyDescent="0.25">
      <c r="A91">
        <v>200</v>
      </c>
      <c r="B91" t="s">
        <v>93</v>
      </c>
      <c r="C91" s="7">
        <v>37293</v>
      </c>
      <c r="D91" s="7">
        <v>799.21</v>
      </c>
      <c r="E91" s="7">
        <v>575.63</v>
      </c>
      <c r="F91" s="7">
        <v>0</v>
      </c>
      <c r="G91" s="7">
        <v>0</v>
      </c>
      <c r="H91" s="7">
        <v>38667.839999999997</v>
      </c>
      <c r="I91" s="8">
        <v>-0.01</v>
      </c>
      <c r="J91" s="7">
        <v>9760.7999999999993</v>
      </c>
      <c r="K91" s="7">
        <v>2424.0500000000002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245</v>
      </c>
      <c r="U91" s="7">
        <v>0</v>
      </c>
      <c r="V91" s="7">
        <v>12429.84</v>
      </c>
      <c r="W91" s="7">
        <v>26238</v>
      </c>
    </row>
    <row r="92" spans="1:23" x14ac:dyDescent="0.25">
      <c r="A92" t="s">
        <v>26</v>
      </c>
      <c r="C92" t="s">
        <v>27</v>
      </c>
      <c r="D92" t="s">
        <v>27</v>
      </c>
      <c r="E92" t="s">
        <v>27</v>
      </c>
      <c r="F92" t="s">
        <v>27</v>
      </c>
      <c r="G92" t="s">
        <v>27</v>
      </c>
      <c r="H92" t="s">
        <v>27</v>
      </c>
      <c r="I92" t="s">
        <v>27</v>
      </c>
      <c r="J92" t="s">
        <v>27</v>
      </c>
      <c r="K92" t="s">
        <v>27</v>
      </c>
      <c r="L92" t="s">
        <v>27</v>
      </c>
      <c r="M92" t="s">
        <v>27</v>
      </c>
      <c r="N92" t="s">
        <v>27</v>
      </c>
      <c r="O92" t="s">
        <v>27</v>
      </c>
      <c r="P92" t="s">
        <v>27</v>
      </c>
      <c r="Q92" t="s">
        <v>27</v>
      </c>
      <c r="R92" t="s">
        <v>27</v>
      </c>
      <c r="S92" t="s">
        <v>27</v>
      </c>
      <c r="T92" t="s">
        <v>27</v>
      </c>
      <c r="U92" t="s">
        <v>27</v>
      </c>
      <c r="V92" t="s">
        <v>27</v>
      </c>
      <c r="W92" t="s">
        <v>27</v>
      </c>
    </row>
    <row r="93" spans="1:23" x14ac:dyDescent="0.25">
      <c r="B93" s="9"/>
      <c r="C93" s="9">
        <v>99795</v>
      </c>
      <c r="D93" s="9">
        <v>3218</v>
      </c>
      <c r="E93" s="9">
        <v>2251</v>
      </c>
      <c r="F93" s="9">
        <v>750</v>
      </c>
      <c r="G93" s="9">
        <v>0</v>
      </c>
      <c r="H93" s="9">
        <v>106014</v>
      </c>
      <c r="I93" s="9">
        <v>0</v>
      </c>
      <c r="J93" s="9">
        <v>20875</v>
      </c>
      <c r="K93" s="9">
        <v>6487</v>
      </c>
      <c r="L93" s="9">
        <v>2024</v>
      </c>
      <c r="M93" s="9">
        <v>9218</v>
      </c>
      <c r="N93" s="9">
        <v>0</v>
      </c>
      <c r="O93" s="9">
        <v>0</v>
      </c>
      <c r="P93" s="9">
        <v>2014</v>
      </c>
      <c r="Q93" s="9">
        <v>0</v>
      </c>
      <c r="R93" s="9">
        <v>0</v>
      </c>
      <c r="S93" s="9">
        <v>0</v>
      </c>
      <c r="T93" s="9">
        <v>1705</v>
      </c>
      <c r="U93" s="9">
        <v>0</v>
      </c>
      <c r="V93" s="9">
        <v>42322</v>
      </c>
      <c r="W93" s="9">
        <v>63692</v>
      </c>
    </row>
    <row r="95" spans="1:23" x14ac:dyDescent="0.25">
      <c r="A95" s="6" t="s">
        <v>94</v>
      </c>
    </row>
    <row r="96" spans="1:23" x14ac:dyDescent="0.25">
      <c r="A96">
        <v>25</v>
      </c>
      <c r="B96" t="s">
        <v>95</v>
      </c>
      <c r="C96" s="7">
        <v>7591.5</v>
      </c>
      <c r="D96" s="7">
        <v>286.20999999999998</v>
      </c>
      <c r="E96" s="7">
        <v>172.25</v>
      </c>
      <c r="F96" s="7">
        <v>750</v>
      </c>
      <c r="G96" s="7">
        <v>0</v>
      </c>
      <c r="H96" s="7">
        <v>8799.9599999999991</v>
      </c>
      <c r="I96" s="8">
        <v>-0.01</v>
      </c>
      <c r="J96" s="7">
        <v>1164.92</v>
      </c>
      <c r="K96" s="7">
        <v>493.45</v>
      </c>
      <c r="L96" s="7">
        <v>0</v>
      </c>
      <c r="M96" s="7">
        <v>0</v>
      </c>
      <c r="N96" s="7">
        <v>0</v>
      </c>
      <c r="O96" s="7">
        <v>0</v>
      </c>
      <c r="P96" s="7">
        <v>122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1780.36</v>
      </c>
      <c r="W96" s="7">
        <v>7019.6</v>
      </c>
    </row>
    <row r="97" spans="1:23" x14ac:dyDescent="0.25">
      <c r="A97">
        <v>261</v>
      </c>
      <c r="B97" t="s">
        <v>96</v>
      </c>
      <c r="C97" s="7">
        <v>11310</v>
      </c>
      <c r="D97" s="7">
        <v>385</v>
      </c>
      <c r="E97" s="7">
        <v>271.63</v>
      </c>
      <c r="F97" s="7">
        <v>0</v>
      </c>
      <c r="G97" s="7">
        <v>0</v>
      </c>
      <c r="H97" s="7">
        <v>11966.63</v>
      </c>
      <c r="I97" s="8">
        <v>-0.1</v>
      </c>
      <c r="J97" s="7">
        <v>2035.67</v>
      </c>
      <c r="K97" s="7">
        <v>735.15</v>
      </c>
      <c r="L97" s="7">
        <v>0</v>
      </c>
      <c r="M97" s="7">
        <v>4044.51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6815.23</v>
      </c>
      <c r="W97" s="7">
        <v>5151.3999999999996</v>
      </c>
    </row>
    <row r="98" spans="1:23" x14ac:dyDescent="0.25">
      <c r="A98">
        <v>330</v>
      </c>
      <c r="B98" t="s">
        <v>97</v>
      </c>
      <c r="C98" s="7">
        <v>8676.5</v>
      </c>
      <c r="D98" s="7">
        <v>339.67</v>
      </c>
      <c r="E98" s="7">
        <v>239.75</v>
      </c>
      <c r="F98" s="7">
        <v>0</v>
      </c>
      <c r="G98" s="7">
        <v>0</v>
      </c>
      <c r="H98" s="7">
        <v>9255.92</v>
      </c>
      <c r="I98" s="7">
        <v>0.04</v>
      </c>
      <c r="J98" s="7">
        <v>1422.51</v>
      </c>
      <c r="K98" s="7">
        <v>563.97</v>
      </c>
      <c r="L98" s="7">
        <v>0</v>
      </c>
      <c r="M98" s="7">
        <v>1384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1103</v>
      </c>
      <c r="U98" s="7">
        <v>0</v>
      </c>
      <c r="V98" s="7">
        <v>4473.5200000000004</v>
      </c>
      <c r="W98" s="7">
        <v>4782.3999999999996</v>
      </c>
    </row>
    <row r="99" spans="1:23" x14ac:dyDescent="0.25">
      <c r="A99">
        <v>75</v>
      </c>
      <c r="B99" t="s">
        <v>98</v>
      </c>
      <c r="C99" s="7">
        <v>29565.5</v>
      </c>
      <c r="D99" s="7">
        <v>783</v>
      </c>
      <c r="E99" s="7">
        <v>550.79</v>
      </c>
      <c r="F99" s="7">
        <v>0</v>
      </c>
      <c r="G99" s="7">
        <v>0</v>
      </c>
      <c r="H99" s="7">
        <v>30899.29</v>
      </c>
      <c r="I99" s="8">
        <v>-0.11</v>
      </c>
      <c r="J99" s="7">
        <v>7430.24</v>
      </c>
      <c r="K99" s="7">
        <v>1921.76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166</v>
      </c>
      <c r="U99" s="7">
        <v>0</v>
      </c>
      <c r="V99" s="7">
        <v>9517.89</v>
      </c>
      <c r="W99" s="7">
        <v>21381.4</v>
      </c>
    </row>
    <row r="100" spans="1:23" x14ac:dyDescent="0.25">
      <c r="A100">
        <v>121</v>
      </c>
      <c r="B100" t="s">
        <v>99</v>
      </c>
      <c r="C100" s="7">
        <v>8676.5</v>
      </c>
      <c r="D100" s="7">
        <v>339.67</v>
      </c>
      <c r="E100" s="7">
        <v>239.75</v>
      </c>
      <c r="F100" s="7">
        <v>0</v>
      </c>
      <c r="G100" s="7">
        <v>0</v>
      </c>
      <c r="H100" s="7">
        <v>9255.92</v>
      </c>
      <c r="I100" s="7">
        <v>0.04</v>
      </c>
      <c r="J100" s="7">
        <v>1422.51</v>
      </c>
      <c r="K100" s="7">
        <v>563.97</v>
      </c>
      <c r="L100" s="7">
        <v>0</v>
      </c>
      <c r="M100" s="7">
        <v>2500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4486.5200000000004</v>
      </c>
      <c r="W100" s="7">
        <v>4769.3999999999996</v>
      </c>
    </row>
    <row r="101" spans="1:23" x14ac:dyDescent="0.25">
      <c r="A101">
        <v>215</v>
      </c>
      <c r="B101" t="s">
        <v>100</v>
      </c>
      <c r="C101" s="7">
        <v>37293</v>
      </c>
      <c r="D101" s="7">
        <v>799.21</v>
      </c>
      <c r="E101" s="7">
        <v>575.63</v>
      </c>
      <c r="F101" s="7">
        <v>0</v>
      </c>
      <c r="G101" s="7">
        <v>0</v>
      </c>
      <c r="H101" s="7">
        <v>38667.839999999997</v>
      </c>
      <c r="I101" s="8">
        <v>-0.01</v>
      </c>
      <c r="J101" s="7">
        <v>9760.7999999999993</v>
      </c>
      <c r="K101" s="7">
        <v>2424.0500000000002</v>
      </c>
      <c r="L101" s="7">
        <v>0</v>
      </c>
      <c r="M101" s="7">
        <v>8500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20684.84</v>
      </c>
      <c r="W101" s="7">
        <v>17983</v>
      </c>
    </row>
    <row r="102" spans="1:23" x14ac:dyDescent="0.25">
      <c r="A102">
        <v>216</v>
      </c>
      <c r="B102" t="s">
        <v>101</v>
      </c>
      <c r="C102" s="7">
        <v>11310</v>
      </c>
      <c r="D102" s="7">
        <v>385</v>
      </c>
      <c r="E102" s="7">
        <v>271.63</v>
      </c>
      <c r="F102" s="7">
        <v>0</v>
      </c>
      <c r="G102" s="7">
        <v>0</v>
      </c>
      <c r="H102" s="7">
        <v>11966.63</v>
      </c>
      <c r="I102" s="7">
        <v>0.01</v>
      </c>
      <c r="J102" s="7">
        <v>2035.67</v>
      </c>
      <c r="K102" s="7">
        <v>735.15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247</v>
      </c>
      <c r="U102" s="7">
        <v>0</v>
      </c>
      <c r="V102" s="7">
        <v>3017.83</v>
      </c>
      <c r="W102" s="7">
        <v>8948.7999999999993</v>
      </c>
    </row>
    <row r="103" spans="1:23" x14ac:dyDescent="0.25">
      <c r="A103" t="s">
        <v>26</v>
      </c>
      <c r="C103" t="s">
        <v>27</v>
      </c>
      <c r="D103" t="s">
        <v>27</v>
      </c>
      <c r="E103" t="s">
        <v>27</v>
      </c>
      <c r="F103" t="s">
        <v>27</v>
      </c>
      <c r="G103" t="s">
        <v>27</v>
      </c>
      <c r="H103" t="s">
        <v>27</v>
      </c>
      <c r="I103" t="s">
        <v>27</v>
      </c>
      <c r="J103" t="s">
        <v>27</v>
      </c>
      <c r="K103" t="s">
        <v>27</v>
      </c>
      <c r="L103" t="s">
        <v>27</v>
      </c>
      <c r="M103" t="s">
        <v>27</v>
      </c>
      <c r="N103" t="s">
        <v>27</v>
      </c>
      <c r="O103" t="s">
        <v>27</v>
      </c>
      <c r="P103" t="s">
        <v>27</v>
      </c>
      <c r="Q103" t="s">
        <v>27</v>
      </c>
      <c r="R103" t="s">
        <v>27</v>
      </c>
      <c r="S103" t="s">
        <v>27</v>
      </c>
      <c r="T103" t="s">
        <v>27</v>
      </c>
      <c r="U103" t="s">
        <v>27</v>
      </c>
      <c r="V103" t="s">
        <v>27</v>
      </c>
      <c r="W103" t="s">
        <v>27</v>
      </c>
    </row>
    <row r="104" spans="1:23" x14ac:dyDescent="0.25">
      <c r="B104" s="9"/>
      <c r="C104" s="9">
        <v>114423</v>
      </c>
      <c r="D104" s="9">
        <v>3318</v>
      </c>
      <c r="E104" s="9">
        <v>2321</v>
      </c>
      <c r="F104" s="9">
        <v>750</v>
      </c>
      <c r="G104" s="9">
        <v>0</v>
      </c>
      <c r="H104" s="9">
        <v>120812</v>
      </c>
      <c r="I104" s="10">
        <v>0</v>
      </c>
      <c r="J104" s="9">
        <v>25272</v>
      </c>
      <c r="K104" s="9">
        <v>7438</v>
      </c>
      <c r="L104" s="9">
        <v>0</v>
      </c>
      <c r="M104" s="9">
        <v>16429</v>
      </c>
      <c r="N104" s="9">
        <v>0</v>
      </c>
      <c r="O104" s="9">
        <v>0</v>
      </c>
      <c r="P104" s="9">
        <v>122</v>
      </c>
      <c r="Q104" s="9">
        <v>0</v>
      </c>
      <c r="R104" s="9">
        <v>0</v>
      </c>
      <c r="S104" s="9">
        <v>0</v>
      </c>
      <c r="T104" s="9">
        <v>1516</v>
      </c>
      <c r="U104" s="9">
        <v>0</v>
      </c>
      <c r="V104" s="9">
        <v>50776</v>
      </c>
      <c r="W104" s="9">
        <v>70036</v>
      </c>
    </row>
    <row r="106" spans="1:23" x14ac:dyDescent="0.25">
      <c r="A106" s="6" t="s">
        <v>102</v>
      </c>
      <c r="H106">
        <f>H111*2/30</f>
        <v>1025.9526666666668</v>
      </c>
    </row>
    <row r="107" spans="1:23" x14ac:dyDescent="0.25">
      <c r="A107">
        <v>271</v>
      </c>
      <c r="B107" t="s">
        <v>103</v>
      </c>
      <c r="C107" s="7">
        <v>14440.5</v>
      </c>
      <c r="D107" s="7">
        <v>556.75</v>
      </c>
      <c r="E107" s="7">
        <v>392.04</v>
      </c>
      <c r="F107" s="7">
        <v>750</v>
      </c>
      <c r="G107" s="7">
        <v>0</v>
      </c>
      <c r="H107" s="7">
        <v>16139.29</v>
      </c>
      <c r="I107" s="7">
        <v>0.02</v>
      </c>
      <c r="J107" s="7">
        <v>2840.68</v>
      </c>
      <c r="K107" s="7">
        <v>938.63</v>
      </c>
      <c r="L107" s="7">
        <v>2785.77</v>
      </c>
      <c r="M107" s="7">
        <v>3275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993.79</v>
      </c>
      <c r="T107" s="7">
        <v>0</v>
      </c>
      <c r="U107" s="7">
        <v>0</v>
      </c>
      <c r="V107" s="7">
        <v>10833.89</v>
      </c>
      <c r="W107" s="7">
        <v>5305.4</v>
      </c>
    </row>
    <row r="108" spans="1:23" x14ac:dyDescent="0.25">
      <c r="A108">
        <v>278</v>
      </c>
      <c r="B108" t="s">
        <v>104</v>
      </c>
      <c r="C108" s="7">
        <v>14440.5</v>
      </c>
      <c r="D108" s="7">
        <v>556.75</v>
      </c>
      <c r="E108" s="7">
        <v>392.04</v>
      </c>
      <c r="F108" s="7">
        <v>0</v>
      </c>
      <c r="G108" s="7">
        <v>0</v>
      </c>
      <c r="H108" s="7">
        <v>15389.29</v>
      </c>
      <c r="I108" s="8">
        <v>-0.02</v>
      </c>
      <c r="J108" s="7">
        <v>2840.68</v>
      </c>
      <c r="K108" s="7">
        <v>938.63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3494.2</v>
      </c>
      <c r="T108" s="7">
        <v>0</v>
      </c>
      <c r="U108" s="7">
        <v>0</v>
      </c>
      <c r="V108" s="7">
        <v>7273.49</v>
      </c>
      <c r="W108" s="7">
        <v>8115.8</v>
      </c>
    </row>
    <row r="109" spans="1:23" x14ac:dyDescent="0.25">
      <c r="A109">
        <v>280</v>
      </c>
      <c r="B109" t="s">
        <v>105</v>
      </c>
      <c r="C109" s="7">
        <v>14440.5</v>
      </c>
      <c r="D109" s="7">
        <v>556.75</v>
      </c>
      <c r="E109" s="7">
        <v>392.04</v>
      </c>
      <c r="F109" s="7">
        <v>0</v>
      </c>
      <c r="G109" s="7">
        <v>0</v>
      </c>
      <c r="H109" s="7">
        <v>15389.29</v>
      </c>
      <c r="I109" s="8">
        <v>-7.0000000000000007E-2</v>
      </c>
      <c r="J109" s="7">
        <v>2840.68</v>
      </c>
      <c r="K109" s="7">
        <v>938.63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3524.45</v>
      </c>
      <c r="T109" s="7">
        <v>0</v>
      </c>
      <c r="U109" s="7">
        <v>0</v>
      </c>
      <c r="V109" s="7">
        <v>7303.69</v>
      </c>
      <c r="W109" s="7">
        <v>8085.6</v>
      </c>
    </row>
    <row r="110" spans="1:23" x14ac:dyDescent="0.25">
      <c r="A110">
        <v>297</v>
      </c>
      <c r="B110" t="s">
        <v>106</v>
      </c>
      <c r="C110" s="7">
        <v>11310</v>
      </c>
      <c r="D110" s="7">
        <v>385</v>
      </c>
      <c r="E110" s="7">
        <v>271.63</v>
      </c>
      <c r="F110" s="7">
        <v>0</v>
      </c>
      <c r="G110" s="7">
        <v>0</v>
      </c>
      <c r="H110" s="7">
        <v>11966.63</v>
      </c>
      <c r="I110" s="7">
        <v>0.01</v>
      </c>
      <c r="J110" s="7">
        <v>2035.67</v>
      </c>
      <c r="K110" s="7">
        <v>735.15</v>
      </c>
      <c r="L110" s="7">
        <v>0</v>
      </c>
      <c r="M110" s="7">
        <v>1203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3973.83</v>
      </c>
      <c r="W110" s="7">
        <v>7992.8</v>
      </c>
    </row>
    <row r="111" spans="1:23" x14ac:dyDescent="0.25">
      <c r="A111">
        <v>298</v>
      </c>
      <c r="B111" t="s">
        <v>107</v>
      </c>
      <c r="C111" s="7">
        <v>14440.5</v>
      </c>
      <c r="D111" s="7">
        <v>556.75</v>
      </c>
      <c r="E111" s="7">
        <v>392.04</v>
      </c>
      <c r="F111" s="7">
        <v>0</v>
      </c>
      <c r="G111" s="7">
        <v>0</v>
      </c>
      <c r="H111" s="7">
        <v>15389.29</v>
      </c>
      <c r="I111" s="8">
        <v>-0.02</v>
      </c>
      <c r="J111" s="7">
        <v>2840.68</v>
      </c>
      <c r="K111" s="7">
        <v>938.63</v>
      </c>
      <c r="L111" s="7">
        <v>0</v>
      </c>
      <c r="M111" s="7">
        <v>1806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164</v>
      </c>
      <c r="U111" s="7">
        <v>0</v>
      </c>
      <c r="V111" s="7">
        <v>5749.29</v>
      </c>
      <c r="W111" s="7">
        <v>9640</v>
      </c>
    </row>
    <row r="112" spans="1:23" x14ac:dyDescent="0.25">
      <c r="A112">
        <v>299</v>
      </c>
      <c r="B112" t="s">
        <v>108</v>
      </c>
      <c r="C112" s="7">
        <v>9716.5</v>
      </c>
      <c r="D112" s="7">
        <v>363.42</v>
      </c>
      <c r="E112" s="7">
        <v>255.96</v>
      </c>
      <c r="F112" s="7">
        <v>0</v>
      </c>
      <c r="G112" s="7">
        <v>0</v>
      </c>
      <c r="H112" s="7">
        <v>10335.879999999999</v>
      </c>
      <c r="I112" s="8">
        <v>-0.08</v>
      </c>
      <c r="J112" s="7">
        <v>1653.19</v>
      </c>
      <c r="K112" s="7">
        <v>631.57000000000005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2284.6799999999998</v>
      </c>
      <c r="W112" s="7">
        <v>8051.2</v>
      </c>
    </row>
    <row r="113" spans="1:23" x14ac:dyDescent="0.25">
      <c r="A113">
        <v>309</v>
      </c>
      <c r="B113" t="s">
        <v>109</v>
      </c>
      <c r="C113" s="7">
        <v>9716.5</v>
      </c>
      <c r="D113" s="7">
        <v>363.42</v>
      </c>
      <c r="E113" s="7">
        <v>255.96</v>
      </c>
      <c r="F113" s="7">
        <v>0</v>
      </c>
      <c r="G113" s="7">
        <v>0</v>
      </c>
      <c r="H113" s="7">
        <v>10335.879999999999</v>
      </c>
      <c r="I113" s="8">
        <v>-0.01</v>
      </c>
      <c r="J113" s="7">
        <v>1653.19</v>
      </c>
      <c r="K113" s="7">
        <v>631.57000000000005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3329.93</v>
      </c>
      <c r="T113" s="7">
        <v>360</v>
      </c>
      <c r="U113" s="7">
        <v>0</v>
      </c>
      <c r="V113" s="7">
        <v>5974.68</v>
      </c>
      <c r="W113" s="7">
        <v>4361.2</v>
      </c>
    </row>
    <row r="114" spans="1:23" x14ac:dyDescent="0.25">
      <c r="A114">
        <v>351</v>
      </c>
      <c r="B114" t="s">
        <v>110</v>
      </c>
      <c r="C114" s="7">
        <v>14440.5</v>
      </c>
      <c r="D114" s="7">
        <v>556.75</v>
      </c>
      <c r="E114" s="7">
        <v>392.04</v>
      </c>
      <c r="F114" s="7">
        <v>750</v>
      </c>
      <c r="G114" s="7">
        <v>0</v>
      </c>
      <c r="H114" s="7">
        <v>16139.29</v>
      </c>
      <c r="I114" s="8">
        <v>-0.02</v>
      </c>
      <c r="J114" s="7">
        <v>2840.68</v>
      </c>
      <c r="K114" s="7">
        <v>938.63</v>
      </c>
      <c r="L114" s="7">
        <v>0</v>
      </c>
      <c r="M114" s="7">
        <v>0</v>
      </c>
      <c r="N114" s="7">
        <v>0</v>
      </c>
      <c r="O114" s="7">
        <v>0</v>
      </c>
      <c r="P114" s="7">
        <v>572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4351.29</v>
      </c>
      <c r="W114" s="7">
        <v>11788</v>
      </c>
    </row>
    <row r="115" spans="1:23" x14ac:dyDescent="0.25">
      <c r="A115">
        <v>373</v>
      </c>
      <c r="B115" t="s">
        <v>111</v>
      </c>
      <c r="C115" s="7">
        <v>7591.5</v>
      </c>
      <c r="D115" s="7">
        <v>286.20999999999998</v>
      </c>
      <c r="E115" s="7">
        <v>172.25</v>
      </c>
      <c r="F115" s="7">
        <v>0</v>
      </c>
      <c r="G115" s="7">
        <v>0</v>
      </c>
      <c r="H115" s="7">
        <v>8049.96</v>
      </c>
      <c r="I115" s="8">
        <v>-0.01</v>
      </c>
      <c r="J115" s="7">
        <v>1164.92</v>
      </c>
      <c r="K115" s="7">
        <v>493.45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1658.36</v>
      </c>
      <c r="W115" s="7">
        <v>6391.6</v>
      </c>
    </row>
    <row r="116" spans="1:23" x14ac:dyDescent="0.25">
      <c r="A116">
        <v>106</v>
      </c>
      <c r="B116" t="s">
        <v>112</v>
      </c>
      <c r="C116" s="7">
        <v>9716.5</v>
      </c>
      <c r="D116" s="7">
        <v>363.42</v>
      </c>
      <c r="E116" s="7">
        <v>255.96</v>
      </c>
      <c r="F116" s="7">
        <v>750</v>
      </c>
      <c r="G116" s="7">
        <v>0</v>
      </c>
      <c r="H116" s="7">
        <v>11085.88</v>
      </c>
      <c r="I116" s="7">
        <v>0.06</v>
      </c>
      <c r="J116" s="7">
        <v>1653.19</v>
      </c>
      <c r="K116" s="7">
        <v>631.57000000000005</v>
      </c>
      <c r="L116" s="7">
        <v>0</v>
      </c>
      <c r="M116" s="7">
        <v>0</v>
      </c>
      <c r="N116" s="7">
        <v>0</v>
      </c>
      <c r="O116" s="7">
        <v>0</v>
      </c>
      <c r="P116" s="7">
        <v>18</v>
      </c>
      <c r="Q116" s="7">
        <v>0</v>
      </c>
      <c r="R116" s="7">
        <v>0</v>
      </c>
      <c r="S116" s="7">
        <v>3354.06</v>
      </c>
      <c r="T116" s="7">
        <v>0</v>
      </c>
      <c r="U116" s="7">
        <v>0</v>
      </c>
      <c r="V116" s="7">
        <v>5656.88</v>
      </c>
      <c r="W116" s="7">
        <v>5429</v>
      </c>
    </row>
    <row r="117" spans="1:23" x14ac:dyDescent="0.25">
      <c r="A117">
        <v>239</v>
      </c>
      <c r="B117" t="s">
        <v>113</v>
      </c>
      <c r="C117" s="7">
        <v>14440.5</v>
      </c>
      <c r="D117" s="7">
        <v>556.75</v>
      </c>
      <c r="E117" s="7">
        <v>392.04</v>
      </c>
      <c r="F117" s="7">
        <v>1500</v>
      </c>
      <c r="G117" s="7">
        <v>0</v>
      </c>
      <c r="H117" s="7">
        <v>16889.29</v>
      </c>
      <c r="I117" s="8">
        <v>-0.02</v>
      </c>
      <c r="J117" s="7">
        <v>2840.68</v>
      </c>
      <c r="K117" s="7">
        <v>938.63</v>
      </c>
      <c r="L117" s="7">
        <v>0</v>
      </c>
      <c r="M117" s="7">
        <v>4609</v>
      </c>
      <c r="N117" s="7">
        <v>0</v>
      </c>
      <c r="O117" s="7">
        <v>0</v>
      </c>
      <c r="P117" s="7">
        <v>229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8617.2900000000009</v>
      </c>
      <c r="W117" s="7">
        <v>8272</v>
      </c>
    </row>
    <row r="118" spans="1:23" x14ac:dyDescent="0.25">
      <c r="A118">
        <v>243</v>
      </c>
      <c r="B118" t="s">
        <v>114</v>
      </c>
      <c r="C118" s="7">
        <v>14440.5</v>
      </c>
      <c r="D118" s="7">
        <v>556.75</v>
      </c>
      <c r="E118" s="7">
        <v>392.04</v>
      </c>
      <c r="F118" s="7">
        <v>0</v>
      </c>
      <c r="G118" s="7">
        <v>0</v>
      </c>
      <c r="H118" s="7">
        <v>15389.29</v>
      </c>
      <c r="I118" s="7">
        <v>0.01</v>
      </c>
      <c r="J118" s="7">
        <v>2840.68</v>
      </c>
      <c r="K118" s="7">
        <v>938.63</v>
      </c>
      <c r="L118" s="7">
        <v>2785.77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6565.09</v>
      </c>
      <c r="W118" s="7">
        <v>8824.2000000000007</v>
      </c>
    </row>
    <row r="119" spans="1:23" x14ac:dyDescent="0.25">
      <c r="A119">
        <v>254</v>
      </c>
      <c r="B119" t="s">
        <v>115</v>
      </c>
      <c r="C119" s="7">
        <v>37293</v>
      </c>
      <c r="D119" s="7">
        <v>799.21</v>
      </c>
      <c r="E119" s="7">
        <v>575.63</v>
      </c>
      <c r="F119" s="7">
        <v>0</v>
      </c>
      <c r="G119" s="7">
        <v>0</v>
      </c>
      <c r="H119" s="7">
        <v>38667.839999999997</v>
      </c>
      <c r="I119" s="8">
        <v>-0.01</v>
      </c>
      <c r="J119" s="7">
        <v>9760.7999999999993</v>
      </c>
      <c r="K119" s="7">
        <v>2424.0500000000002</v>
      </c>
      <c r="L119" s="7">
        <v>0</v>
      </c>
      <c r="M119" s="7">
        <v>5585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332</v>
      </c>
      <c r="U119" s="7">
        <v>0</v>
      </c>
      <c r="V119" s="7">
        <v>18101.84</v>
      </c>
      <c r="W119" s="7">
        <v>20566</v>
      </c>
    </row>
    <row r="120" spans="1:23" x14ac:dyDescent="0.25">
      <c r="A120" t="s">
        <v>26</v>
      </c>
      <c r="C120" t="s">
        <v>27</v>
      </c>
      <c r="D120" t="s">
        <v>27</v>
      </c>
      <c r="E120" t="s">
        <v>27</v>
      </c>
      <c r="F120" t="s">
        <v>27</v>
      </c>
      <c r="G120" t="s">
        <v>27</v>
      </c>
      <c r="H120" t="s">
        <v>27</v>
      </c>
      <c r="I120" t="s">
        <v>27</v>
      </c>
      <c r="J120" t="s">
        <v>27</v>
      </c>
      <c r="K120" t="s">
        <v>27</v>
      </c>
      <c r="L120" t="s">
        <v>27</v>
      </c>
      <c r="M120" t="s">
        <v>27</v>
      </c>
      <c r="N120" t="s">
        <v>27</v>
      </c>
      <c r="O120" t="s">
        <v>27</v>
      </c>
      <c r="P120" t="s">
        <v>27</v>
      </c>
      <c r="Q120" t="s">
        <v>27</v>
      </c>
      <c r="R120" t="s">
        <v>27</v>
      </c>
      <c r="S120" t="s">
        <v>27</v>
      </c>
      <c r="T120" t="s">
        <v>27</v>
      </c>
      <c r="U120" t="s">
        <v>27</v>
      </c>
      <c r="V120" t="s">
        <v>27</v>
      </c>
      <c r="W120" t="s">
        <v>27</v>
      </c>
    </row>
    <row r="121" spans="1:23" x14ac:dyDescent="0.25">
      <c r="B121" s="9"/>
      <c r="C121" s="9">
        <v>186428</v>
      </c>
      <c r="D121" s="9">
        <v>6458</v>
      </c>
      <c r="E121" s="9">
        <v>4532</v>
      </c>
      <c r="F121" s="9">
        <v>3750</v>
      </c>
      <c r="G121" s="9">
        <v>0</v>
      </c>
      <c r="H121" s="9">
        <v>201167</v>
      </c>
      <c r="I121" s="10">
        <v>0</v>
      </c>
      <c r="J121" s="9">
        <v>37806</v>
      </c>
      <c r="K121" s="9">
        <v>12118</v>
      </c>
      <c r="L121" s="9">
        <v>5572</v>
      </c>
      <c r="M121" s="9">
        <v>16478</v>
      </c>
      <c r="N121" s="9">
        <v>0</v>
      </c>
      <c r="O121" s="9">
        <v>0</v>
      </c>
      <c r="P121" s="9">
        <v>819</v>
      </c>
      <c r="Q121" s="9">
        <v>0</v>
      </c>
      <c r="R121" s="9">
        <v>0</v>
      </c>
      <c r="S121" s="9">
        <v>14696</v>
      </c>
      <c r="T121" s="9">
        <v>856</v>
      </c>
      <c r="U121" s="9">
        <v>0</v>
      </c>
      <c r="V121" s="9">
        <v>88344</v>
      </c>
      <c r="W121" s="9">
        <v>112823</v>
      </c>
    </row>
    <row r="123" spans="1:23" x14ac:dyDescent="0.25">
      <c r="A123" s="6" t="s">
        <v>116</v>
      </c>
    </row>
    <row r="124" spans="1:23" x14ac:dyDescent="0.25">
      <c r="A124">
        <v>321</v>
      </c>
      <c r="B124" t="s">
        <v>117</v>
      </c>
      <c r="C124" s="7">
        <v>14440.5</v>
      </c>
      <c r="D124" s="7">
        <v>556.75</v>
      </c>
      <c r="E124" s="7">
        <v>392.04</v>
      </c>
      <c r="F124" s="7">
        <v>750</v>
      </c>
      <c r="G124" s="7">
        <v>0</v>
      </c>
      <c r="H124" s="7">
        <v>16139.29</v>
      </c>
      <c r="I124" s="8">
        <v>-0.02</v>
      </c>
      <c r="J124" s="7">
        <v>2840.68</v>
      </c>
      <c r="K124" s="7">
        <v>938.63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3779.29</v>
      </c>
      <c r="W124" s="7">
        <v>12360</v>
      </c>
    </row>
    <row r="125" spans="1:23" x14ac:dyDescent="0.25">
      <c r="A125">
        <v>336</v>
      </c>
      <c r="B125" t="s">
        <v>118</v>
      </c>
      <c r="C125" s="7">
        <v>7591.5</v>
      </c>
      <c r="D125" s="7">
        <v>286.20999999999998</v>
      </c>
      <c r="E125" s="7">
        <v>172.25</v>
      </c>
      <c r="F125" s="7">
        <v>0</v>
      </c>
      <c r="G125" s="7">
        <v>0</v>
      </c>
      <c r="H125" s="7">
        <v>8049.96</v>
      </c>
      <c r="I125" s="7">
        <v>0.19</v>
      </c>
      <c r="J125" s="7">
        <v>1164.92</v>
      </c>
      <c r="K125" s="7">
        <v>493.45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522</v>
      </c>
      <c r="U125" s="7">
        <v>0</v>
      </c>
      <c r="V125" s="7">
        <v>2180.56</v>
      </c>
      <c r="W125" s="7">
        <v>5869.4</v>
      </c>
    </row>
    <row r="126" spans="1:23" x14ac:dyDescent="0.25">
      <c r="A126">
        <v>48</v>
      </c>
      <c r="B126" t="s">
        <v>119</v>
      </c>
      <c r="C126" s="7">
        <v>37293</v>
      </c>
      <c r="D126" s="7">
        <v>799.21</v>
      </c>
      <c r="E126" s="7">
        <v>575.63</v>
      </c>
      <c r="F126" s="7">
        <v>0</v>
      </c>
      <c r="G126" s="7">
        <v>0</v>
      </c>
      <c r="H126" s="7">
        <v>38667.839999999997</v>
      </c>
      <c r="I126" s="8">
        <v>-0.01</v>
      </c>
      <c r="J126" s="7">
        <v>9760.7999999999993</v>
      </c>
      <c r="K126" s="7">
        <v>2424.0500000000002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12184.84</v>
      </c>
      <c r="W126" s="7">
        <v>26483</v>
      </c>
    </row>
    <row r="127" spans="1:23" x14ac:dyDescent="0.25">
      <c r="A127">
        <v>123</v>
      </c>
      <c r="B127" t="s">
        <v>120</v>
      </c>
      <c r="C127" s="7">
        <v>9716.5</v>
      </c>
      <c r="D127" s="7">
        <v>363.42</v>
      </c>
      <c r="E127" s="7">
        <v>255.96</v>
      </c>
      <c r="F127" s="7">
        <v>0</v>
      </c>
      <c r="G127" s="7">
        <v>0</v>
      </c>
      <c r="H127" s="7">
        <v>10335.879999999999</v>
      </c>
      <c r="I127" s="8">
        <v>-0.08</v>
      </c>
      <c r="J127" s="7">
        <v>1653.19</v>
      </c>
      <c r="K127" s="7">
        <v>631.57000000000005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2284.6799999999998</v>
      </c>
      <c r="W127" s="7">
        <v>8051.2</v>
      </c>
    </row>
    <row r="128" spans="1:23" x14ac:dyDescent="0.25">
      <c r="A128">
        <v>173</v>
      </c>
      <c r="B128" t="s">
        <v>121</v>
      </c>
      <c r="C128" s="7">
        <v>14440.5</v>
      </c>
      <c r="D128" s="7">
        <v>556.75</v>
      </c>
      <c r="E128" s="7">
        <v>392.04</v>
      </c>
      <c r="F128" s="7">
        <v>0</v>
      </c>
      <c r="G128" s="7">
        <v>0</v>
      </c>
      <c r="H128" s="7">
        <v>15389.29</v>
      </c>
      <c r="I128" s="7">
        <v>0.06</v>
      </c>
      <c r="J128" s="7">
        <v>2840.68</v>
      </c>
      <c r="K128" s="7">
        <v>938.63</v>
      </c>
      <c r="L128" s="7">
        <v>2743.77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3381.15</v>
      </c>
      <c r="T128" s="7">
        <v>214</v>
      </c>
      <c r="U128" s="7">
        <v>0</v>
      </c>
      <c r="V128" s="7">
        <v>10118.290000000001</v>
      </c>
      <c r="W128" s="7">
        <v>5271</v>
      </c>
    </row>
    <row r="129" spans="1:23" x14ac:dyDescent="0.25">
      <c r="A129">
        <v>199</v>
      </c>
      <c r="B129" t="s">
        <v>122</v>
      </c>
      <c r="C129" s="7">
        <v>14440.5</v>
      </c>
      <c r="D129" s="7">
        <v>556.75</v>
      </c>
      <c r="E129" s="7">
        <v>392.04</v>
      </c>
      <c r="F129" s="7">
        <v>750</v>
      </c>
      <c r="G129" s="7">
        <v>0</v>
      </c>
      <c r="H129" s="7">
        <v>16139.29</v>
      </c>
      <c r="I129" s="7">
        <v>7.0000000000000007E-2</v>
      </c>
      <c r="J129" s="7">
        <v>2840.68</v>
      </c>
      <c r="K129" s="7">
        <v>938.63</v>
      </c>
      <c r="L129" s="7">
        <v>0</v>
      </c>
      <c r="M129" s="7">
        <v>4007</v>
      </c>
      <c r="N129" s="7">
        <v>0</v>
      </c>
      <c r="O129" s="7">
        <v>2909.71</v>
      </c>
      <c r="P129" s="7">
        <v>470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11166.09</v>
      </c>
      <c r="W129" s="7">
        <v>4973.2</v>
      </c>
    </row>
    <row r="130" spans="1:23" x14ac:dyDescent="0.25">
      <c r="A130">
        <v>3038</v>
      </c>
      <c r="B130" t="s">
        <v>123</v>
      </c>
      <c r="C130" s="7">
        <v>14440.5</v>
      </c>
      <c r="D130" s="7">
        <v>556.75</v>
      </c>
      <c r="E130" s="7">
        <v>392.04</v>
      </c>
      <c r="F130" s="7">
        <v>0</v>
      </c>
      <c r="G130" s="7">
        <v>0</v>
      </c>
      <c r="H130" s="7">
        <v>15389.29</v>
      </c>
      <c r="I130" s="8">
        <v>-0.02</v>
      </c>
      <c r="J130" s="7">
        <v>2840.68</v>
      </c>
      <c r="K130" s="7">
        <v>938.63</v>
      </c>
      <c r="L130" s="7">
        <v>0</v>
      </c>
      <c r="M130" s="7">
        <v>4609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8388.2900000000009</v>
      </c>
      <c r="W130" s="7">
        <v>7001</v>
      </c>
    </row>
    <row r="131" spans="1:23" x14ac:dyDescent="0.25">
      <c r="A131" t="s">
        <v>26</v>
      </c>
      <c r="C131" t="s">
        <v>27</v>
      </c>
      <c r="D131" t="s">
        <v>27</v>
      </c>
      <c r="E131" t="s">
        <v>27</v>
      </c>
      <c r="F131" t="s">
        <v>27</v>
      </c>
      <c r="G131" t="s">
        <v>27</v>
      </c>
      <c r="H131" t="s">
        <v>27</v>
      </c>
      <c r="I131" t="s">
        <v>27</v>
      </c>
      <c r="J131" t="s">
        <v>27</v>
      </c>
      <c r="K131" t="s">
        <v>27</v>
      </c>
      <c r="L131" t="s">
        <v>27</v>
      </c>
      <c r="M131" t="s">
        <v>27</v>
      </c>
      <c r="N131" t="s">
        <v>27</v>
      </c>
      <c r="O131" t="s">
        <v>27</v>
      </c>
      <c r="P131" t="s">
        <v>27</v>
      </c>
      <c r="Q131" t="s">
        <v>27</v>
      </c>
      <c r="R131" t="s">
        <v>27</v>
      </c>
      <c r="S131" t="s">
        <v>27</v>
      </c>
      <c r="T131" t="s">
        <v>27</v>
      </c>
      <c r="U131" t="s">
        <v>27</v>
      </c>
      <c r="V131" t="s">
        <v>27</v>
      </c>
      <c r="W131" t="s">
        <v>27</v>
      </c>
    </row>
    <row r="132" spans="1:23" x14ac:dyDescent="0.25">
      <c r="B132" s="9"/>
      <c r="C132" s="9">
        <v>112363</v>
      </c>
      <c r="D132" s="9">
        <v>3676</v>
      </c>
      <c r="E132" s="9">
        <v>2572</v>
      </c>
      <c r="F132" s="9">
        <v>1500</v>
      </c>
      <c r="G132" s="9">
        <v>0</v>
      </c>
      <c r="H132" s="9">
        <v>120111</v>
      </c>
      <c r="I132" s="9">
        <v>0</v>
      </c>
      <c r="J132" s="9">
        <v>23942</v>
      </c>
      <c r="K132" s="9">
        <v>7304</v>
      </c>
      <c r="L132" s="9">
        <v>2744</v>
      </c>
      <c r="M132" s="9">
        <v>8616</v>
      </c>
      <c r="N132" s="9">
        <v>0</v>
      </c>
      <c r="O132" s="9">
        <v>2910</v>
      </c>
      <c r="P132" s="9">
        <v>470</v>
      </c>
      <c r="Q132" s="9">
        <v>0</v>
      </c>
      <c r="R132" s="9">
        <v>0</v>
      </c>
      <c r="S132" s="9">
        <v>3381</v>
      </c>
      <c r="T132" s="9">
        <v>736</v>
      </c>
      <c r="U132" s="9">
        <v>0</v>
      </c>
      <c r="V132" s="9">
        <v>50102</v>
      </c>
      <c r="W132" s="9">
        <v>70009</v>
      </c>
    </row>
    <row r="134" spans="1:23" x14ac:dyDescent="0.25">
      <c r="A134" s="6" t="s">
        <v>124</v>
      </c>
    </row>
    <row r="135" spans="1:23" x14ac:dyDescent="0.25">
      <c r="A135">
        <v>18</v>
      </c>
      <c r="B135" t="s">
        <v>125</v>
      </c>
      <c r="C135" s="7">
        <v>29565.5</v>
      </c>
      <c r="D135" s="7">
        <v>783</v>
      </c>
      <c r="E135" s="7">
        <v>550.79</v>
      </c>
      <c r="F135" s="7">
        <v>0</v>
      </c>
      <c r="G135" s="7">
        <v>0</v>
      </c>
      <c r="H135" s="7">
        <v>30899.29</v>
      </c>
      <c r="I135" s="7">
        <v>0.02</v>
      </c>
      <c r="J135" s="7">
        <v>7430.24</v>
      </c>
      <c r="K135" s="7">
        <v>938.63</v>
      </c>
      <c r="L135" s="7">
        <v>0</v>
      </c>
      <c r="M135" s="7">
        <v>0</v>
      </c>
      <c r="N135" s="7">
        <v>0</v>
      </c>
      <c r="O135" s="7">
        <v>0</v>
      </c>
      <c r="P135" s="7">
        <v>217</v>
      </c>
      <c r="Q135" s="7">
        <v>0</v>
      </c>
      <c r="R135" s="7">
        <v>0</v>
      </c>
      <c r="S135" s="7">
        <v>0</v>
      </c>
      <c r="T135" s="7">
        <v>298</v>
      </c>
      <c r="U135" s="7">
        <v>0</v>
      </c>
      <c r="V135" s="7">
        <v>8883.89</v>
      </c>
      <c r="W135" s="7">
        <v>22015.4</v>
      </c>
    </row>
    <row r="136" spans="1:23" x14ac:dyDescent="0.25">
      <c r="A136">
        <v>290</v>
      </c>
      <c r="B136" t="s">
        <v>126</v>
      </c>
      <c r="C136" s="7">
        <v>7591.5</v>
      </c>
      <c r="D136" s="7">
        <v>286.20999999999998</v>
      </c>
      <c r="E136" s="7">
        <v>172.25</v>
      </c>
      <c r="F136" s="7">
        <v>750</v>
      </c>
      <c r="G136" s="7">
        <v>0</v>
      </c>
      <c r="H136" s="7">
        <v>8799.9599999999991</v>
      </c>
      <c r="I136" s="7">
        <v>0.19</v>
      </c>
      <c r="J136" s="7">
        <v>1164.92</v>
      </c>
      <c r="K136" s="7">
        <v>493.45</v>
      </c>
      <c r="L136" s="7">
        <v>0</v>
      </c>
      <c r="M136" s="7">
        <v>3635</v>
      </c>
      <c r="N136" s="7">
        <v>0</v>
      </c>
      <c r="O136" s="7">
        <v>0</v>
      </c>
      <c r="P136" s="7">
        <v>122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5415.56</v>
      </c>
      <c r="W136" s="7">
        <v>3384.4</v>
      </c>
    </row>
    <row r="137" spans="1:23" x14ac:dyDescent="0.25">
      <c r="A137">
        <v>365</v>
      </c>
      <c r="B137" t="s">
        <v>127</v>
      </c>
      <c r="C137" s="7">
        <v>7591.5</v>
      </c>
      <c r="D137" s="7">
        <v>286.20999999999998</v>
      </c>
      <c r="E137" s="7">
        <v>172.25</v>
      </c>
      <c r="F137" s="7">
        <v>0</v>
      </c>
      <c r="G137" s="7">
        <v>0</v>
      </c>
      <c r="H137" s="7">
        <v>8049.96</v>
      </c>
      <c r="I137" s="8">
        <v>-0.01</v>
      </c>
      <c r="J137" s="7">
        <v>1164.92</v>
      </c>
      <c r="K137" s="7">
        <v>493.45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1658.36</v>
      </c>
      <c r="W137" s="7">
        <v>6391.6</v>
      </c>
    </row>
    <row r="138" spans="1:23" x14ac:dyDescent="0.25">
      <c r="A138">
        <v>238</v>
      </c>
      <c r="B138" t="s">
        <v>128</v>
      </c>
      <c r="C138" s="7">
        <v>8676.5</v>
      </c>
      <c r="D138" s="7">
        <v>339.67</v>
      </c>
      <c r="E138" s="7">
        <v>239.75</v>
      </c>
      <c r="F138" s="7">
        <v>0</v>
      </c>
      <c r="G138" s="7">
        <v>0</v>
      </c>
      <c r="H138" s="7">
        <v>9255.92</v>
      </c>
      <c r="I138" s="7">
        <v>7.0000000000000007E-2</v>
      </c>
      <c r="J138" s="7">
        <v>1422.51</v>
      </c>
      <c r="K138" s="7">
        <v>563.97</v>
      </c>
      <c r="L138" s="7">
        <v>2743.77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4730.32</v>
      </c>
      <c r="W138" s="7">
        <v>4525.6000000000004</v>
      </c>
    </row>
    <row r="139" spans="1:23" x14ac:dyDescent="0.25">
      <c r="A139" t="s">
        <v>26</v>
      </c>
      <c r="C139" t="s">
        <v>27</v>
      </c>
      <c r="D139" t="s">
        <v>27</v>
      </c>
      <c r="E139" t="s">
        <v>27</v>
      </c>
      <c r="F139" t="s">
        <v>27</v>
      </c>
      <c r="G139" t="s">
        <v>27</v>
      </c>
      <c r="H139" t="s">
        <v>27</v>
      </c>
      <c r="I139" t="s">
        <v>27</v>
      </c>
      <c r="J139" t="s">
        <v>27</v>
      </c>
      <c r="K139" t="s">
        <v>27</v>
      </c>
      <c r="L139" t="s">
        <v>27</v>
      </c>
      <c r="M139" t="s">
        <v>27</v>
      </c>
      <c r="N139" t="s">
        <v>27</v>
      </c>
      <c r="O139" t="s">
        <v>27</v>
      </c>
      <c r="P139" t="s">
        <v>27</v>
      </c>
      <c r="Q139" t="s">
        <v>27</v>
      </c>
      <c r="R139" t="s">
        <v>27</v>
      </c>
      <c r="S139" t="s">
        <v>27</v>
      </c>
      <c r="T139" t="s">
        <v>27</v>
      </c>
      <c r="U139" t="s">
        <v>27</v>
      </c>
      <c r="V139" t="s">
        <v>27</v>
      </c>
      <c r="W139" t="s">
        <v>27</v>
      </c>
    </row>
    <row r="140" spans="1:23" x14ac:dyDescent="0.25">
      <c r="B140" s="9"/>
      <c r="C140" s="9">
        <v>53425</v>
      </c>
      <c r="D140" s="9">
        <v>1695</v>
      </c>
      <c r="E140" s="9">
        <v>1135</v>
      </c>
      <c r="F140" s="9">
        <v>750</v>
      </c>
      <c r="G140" s="9">
        <v>0</v>
      </c>
      <c r="H140" s="9">
        <v>57005</v>
      </c>
      <c r="I140" s="9">
        <v>0</v>
      </c>
      <c r="J140" s="9">
        <v>11183</v>
      </c>
      <c r="K140" s="9">
        <v>2490</v>
      </c>
      <c r="L140" s="9">
        <v>2744</v>
      </c>
      <c r="M140" s="9">
        <v>3635</v>
      </c>
      <c r="N140" s="9">
        <v>0</v>
      </c>
      <c r="O140" s="9">
        <v>0</v>
      </c>
      <c r="P140" s="9">
        <v>339</v>
      </c>
      <c r="Q140" s="9">
        <v>0</v>
      </c>
      <c r="R140" s="9">
        <v>0</v>
      </c>
      <c r="S140" s="9">
        <v>0</v>
      </c>
      <c r="T140" s="9">
        <v>298</v>
      </c>
      <c r="U140" s="9">
        <v>0</v>
      </c>
      <c r="V140" s="9">
        <v>20688</v>
      </c>
      <c r="W140" s="9">
        <v>36317</v>
      </c>
    </row>
    <row r="142" spans="1:23" x14ac:dyDescent="0.25">
      <c r="A142" s="6" t="s">
        <v>129</v>
      </c>
    </row>
    <row r="143" spans="1:23" x14ac:dyDescent="0.25">
      <c r="A143">
        <v>283</v>
      </c>
      <c r="B143" t="s">
        <v>130</v>
      </c>
      <c r="C143" s="7">
        <v>14440.5</v>
      </c>
      <c r="D143" s="7">
        <v>556.75</v>
      </c>
      <c r="E143" s="7">
        <v>392.04</v>
      </c>
      <c r="F143" s="7">
        <v>0</v>
      </c>
      <c r="G143" s="7">
        <v>0</v>
      </c>
      <c r="H143" s="7">
        <v>15389.29</v>
      </c>
      <c r="I143" s="8">
        <v>-0.02</v>
      </c>
      <c r="J143" s="7">
        <v>2840.68</v>
      </c>
      <c r="K143" s="7">
        <v>938.63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3779.29</v>
      </c>
      <c r="W143" s="7">
        <v>11610</v>
      </c>
    </row>
    <row r="144" spans="1:23" x14ac:dyDescent="0.25">
      <c r="A144">
        <v>288</v>
      </c>
      <c r="B144" t="s">
        <v>131</v>
      </c>
      <c r="C144" s="7">
        <v>29565.5</v>
      </c>
      <c r="D144" s="7">
        <v>783</v>
      </c>
      <c r="E144" s="7">
        <v>550.79</v>
      </c>
      <c r="F144" s="7">
        <v>750</v>
      </c>
      <c r="G144" s="7">
        <v>0</v>
      </c>
      <c r="H144" s="7">
        <v>31649.29</v>
      </c>
      <c r="I144" s="8">
        <v>-0.11</v>
      </c>
      <c r="J144" s="7">
        <v>7430.24</v>
      </c>
      <c r="K144" s="7">
        <v>1921.76</v>
      </c>
      <c r="L144" s="7">
        <v>0</v>
      </c>
      <c r="M144" s="7">
        <v>3995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13346.89</v>
      </c>
      <c r="W144" s="7">
        <v>18302.400000000001</v>
      </c>
    </row>
    <row r="145" spans="1:23" x14ac:dyDescent="0.25">
      <c r="A145">
        <v>242</v>
      </c>
      <c r="B145" t="s">
        <v>132</v>
      </c>
      <c r="C145" s="7">
        <v>14440.5</v>
      </c>
      <c r="D145" s="7">
        <v>556.75</v>
      </c>
      <c r="E145" s="7">
        <v>392.04</v>
      </c>
      <c r="F145" s="7">
        <v>0</v>
      </c>
      <c r="G145" s="7">
        <v>0</v>
      </c>
      <c r="H145" s="7">
        <v>15389.29</v>
      </c>
      <c r="I145" s="7">
        <v>7.0000000000000007E-2</v>
      </c>
      <c r="J145" s="7">
        <v>2840.68</v>
      </c>
      <c r="K145" s="7">
        <v>938.63</v>
      </c>
      <c r="L145" s="7">
        <v>3098.85</v>
      </c>
      <c r="M145" s="7">
        <v>639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3103.66</v>
      </c>
      <c r="T145" s="7">
        <v>0</v>
      </c>
      <c r="U145" s="7">
        <v>0</v>
      </c>
      <c r="V145" s="7">
        <v>10620.89</v>
      </c>
      <c r="W145" s="7">
        <v>4768.3999999999996</v>
      </c>
    </row>
    <row r="146" spans="1:23" x14ac:dyDescent="0.25">
      <c r="A146">
        <v>250</v>
      </c>
      <c r="B146" t="s">
        <v>133</v>
      </c>
      <c r="C146" s="7">
        <v>7591.5</v>
      </c>
      <c r="D146" s="7">
        <v>286.20999999999998</v>
      </c>
      <c r="E146" s="7">
        <v>172.25</v>
      </c>
      <c r="F146" s="7">
        <v>0</v>
      </c>
      <c r="G146" s="7">
        <v>0</v>
      </c>
      <c r="H146" s="7">
        <v>8049.96</v>
      </c>
      <c r="I146" s="7">
        <v>0.02</v>
      </c>
      <c r="J146" s="7">
        <v>1164.92</v>
      </c>
      <c r="K146" s="7">
        <v>493.45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3225.77</v>
      </c>
      <c r="T146" s="7">
        <v>210</v>
      </c>
      <c r="U146" s="7">
        <v>0</v>
      </c>
      <c r="V146" s="7">
        <v>5094.16</v>
      </c>
      <c r="W146" s="7">
        <v>2955.8</v>
      </c>
    </row>
    <row r="147" spans="1:23" x14ac:dyDescent="0.25">
      <c r="A147" t="s">
        <v>26</v>
      </c>
      <c r="C147" t="s">
        <v>27</v>
      </c>
      <c r="D147" t="s">
        <v>27</v>
      </c>
      <c r="E147" t="s">
        <v>27</v>
      </c>
      <c r="F147" t="s">
        <v>27</v>
      </c>
      <c r="G147" t="s">
        <v>27</v>
      </c>
      <c r="H147" t="s">
        <v>27</v>
      </c>
      <c r="I147" t="s">
        <v>27</v>
      </c>
      <c r="J147" t="s">
        <v>27</v>
      </c>
      <c r="K147" t="s">
        <v>27</v>
      </c>
      <c r="L147" t="s">
        <v>27</v>
      </c>
      <c r="M147" t="s">
        <v>27</v>
      </c>
      <c r="N147" t="s">
        <v>27</v>
      </c>
      <c r="O147" t="s">
        <v>27</v>
      </c>
      <c r="P147" t="s">
        <v>27</v>
      </c>
      <c r="Q147" t="s">
        <v>27</v>
      </c>
      <c r="R147" t="s">
        <v>27</v>
      </c>
      <c r="S147" t="s">
        <v>27</v>
      </c>
      <c r="T147" t="s">
        <v>27</v>
      </c>
      <c r="U147" t="s">
        <v>27</v>
      </c>
      <c r="V147" t="s">
        <v>27</v>
      </c>
      <c r="W147" t="s">
        <v>27</v>
      </c>
    </row>
    <row r="148" spans="1:23" x14ac:dyDescent="0.25">
      <c r="B148" s="9"/>
      <c r="C148" s="9">
        <v>66038</v>
      </c>
      <c r="D148" s="9">
        <v>2183</v>
      </c>
      <c r="E148" s="9">
        <v>1507</v>
      </c>
      <c r="F148" s="9">
        <v>750</v>
      </c>
      <c r="G148" s="9">
        <v>0</v>
      </c>
      <c r="H148" s="9">
        <v>70478</v>
      </c>
      <c r="I148" s="10">
        <v>0</v>
      </c>
      <c r="J148" s="9">
        <v>14277</v>
      </c>
      <c r="K148" s="9">
        <v>4292</v>
      </c>
      <c r="L148" s="9">
        <v>3099</v>
      </c>
      <c r="M148" s="9">
        <v>4634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6329</v>
      </c>
      <c r="T148" s="9">
        <v>210</v>
      </c>
      <c r="U148" s="9">
        <v>0</v>
      </c>
      <c r="V148" s="9">
        <v>32841</v>
      </c>
      <c r="W148" s="9">
        <v>37637</v>
      </c>
    </row>
    <row r="150" spans="1:23" x14ac:dyDescent="0.25">
      <c r="A150" s="6" t="s">
        <v>134</v>
      </c>
    </row>
    <row r="151" spans="1:23" x14ac:dyDescent="0.25">
      <c r="A151">
        <v>275</v>
      </c>
      <c r="B151" t="s">
        <v>135</v>
      </c>
      <c r="C151" s="7">
        <v>11310</v>
      </c>
      <c r="D151" s="7">
        <v>385</v>
      </c>
      <c r="E151" s="7">
        <v>271.63</v>
      </c>
      <c r="F151" s="7">
        <v>0</v>
      </c>
      <c r="G151" s="7">
        <v>0</v>
      </c>
      <c r="H151" s="7">
        <v>11966.63</v>
      </c>
      <c r="I151" s="7">
        <v>0.01</v>
      </c>
      <c r="J151" s="7">
        <v>2035.67</v>
      </c>
      <c r="K151" s="7">
        <v>735.15</v>
      </c>
      <c r="L151" s="7">
        <v>0</v>
      </c>
      <c r="M151" s="7">
        <v>2463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5233.83</v>
      </c>
      <c r="W151" s="7">
        <v>6732.8</v>
      </c>
    </row>
    <row r="152" spans="1:23" x14ac:dyDescent="0.25">
      <c r="A152">
        <v>348</v>
      </c>
      <c r="B152" t="s">
        <v>136</v>
      </c>
      <c r="C152" s="7">
        <v>29565.5</v>
      </c>
      <c r="D152" s="7">
        <v>783</v>
      </c>
      <c r="E152" s="7">
        <v>550.79</v>
      </c>
      <c r="F152" s="7">
        <v>750</v>
      </c>
      <c r="G152" s="7">
        <v>0</v>
      </c>
      <c r="H152" s="7">
        <v>31649.29</v>
      </c>
      <c r="I152" s="7">
        <v>0.09</v>
      </c>
      <c r="J152" s="7">
        <v>7430.24</v>
      </c>
      <c r="K152" s="7">
        <v>1921.76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9352.09</v>
      </c>
      <c r="W152" s="7">
        <v>22297.200000000001</v>
      </c>
    </row>
    <row r="153" spans="1:23" x14ac:dyDescent="0.25">
      <c r="A153">
        <v>359</v>
      </c>
      <c r="B153" t="s">
        <v>137</v>
      </c>
      <c r="C153" s="7">
        <v>14440.5</v>
      </c>
      <c r="D153" s="7">
        <v>556.75</v>
      </c>
      <c r="E153" s="7">
        <v>392.04</v>
      </c>
      <c r="F153" s="7">
        <v>0</v>
      </c>
      <c r="G153" s="7">
        <v>0</v>
      </c>
      <c r="H153" s="7">
        <v>15389.29</v>
      </c>
      <c r="I153" s="8">
        <v>-0.02</v>
      </c>
      <c r="J153" s="7">
        <v>2840.68</v>
      </c>
      <c r="K153" s="7">
        <v>938.63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3779.29</v>
      </c>
      <c r="W153" s="7">
        <v>11610</v>
      </c>
    </row>
    <row r="154" spans="1:23" x14ac:dyDescent="0.25">
      <c r="A154">
        <v>364</v>
      </c>
      <c r="B154" t="s">
        <v>138</v>
      </c>
      <c r="C154" s="7">
        <v>7591.5</v>
      </c>
      <c r="D154" s="7">
        <v>286.20999999999998</v>
      </c>
      <c r="E154" s="7">
        <v>172.25</v>
      </c>
      <c r="F154" s="7">
        <v>0</v>
      </c>
      <c r="G154" s="7">
        <v>0</v>
      </c>
      <c r="H154" s="7">
        <v>8049.96</v>
      </c>
      <c r="I154" s="8">
        <v>-0.01</v>
      </c>
      <c r="J154" s="7">
        <v>1164.92</v>
      </c>
      <c r="K154" s="7">
        <v>493.45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1658.36</v>
      </c>
      <c r="W154" s="7">
        <v>6391.6</v>
      </c>
    </row>
    <row r="155" spans="1:23" x14ac:dyDescent="0.25">
      <c r="A155" t="s">
        <v>26</v>
      </c>
      <c r="C155" t="s">
        <v>27</v>
      </c>
      <c r="D155" t="s">
        <v>27</v>
      </c>
      <c r="E155" t="s">
        <v>27</v>
      </c>
      <c r="F155" t="s">
        <v>27</v>
      </c>
      <c r="G155" t="s">
        <v>27</v>
      </c>
      <c r="H155" t="s">
        <v>27</v>
      </c>
      <c r="I155" t="s">
        <v>27</v>
      </c>
      <c r="J155" t="s">
        <v>27</v>
      </c>
      <c r="K155" t="s">
        <v>27</v>
      </c>
      <c r="L155" t="s">
        <v>27</v>
      </c>
      <c r="M155" t="s">
        <v>27</v>
      </c>
      <c r="N155" t="s">
        <v>27</v>
      </c>
      <c r="O155" t="s">
        <v>27</v>
      </c>
      <c r="P155" t="s">
        <v>27</v>
      </c>
      <c r="Q155" t="s">
        <v>27</v>
      </c>
      <c r="R155" t="s">
        <v>27</v>
      </c>
      <c r="S155" t="s">
        <v>27</v>
      </c>
      <c r="T155" t="s">
        <v>27</v>
      </c>
      <c r="U155" t="s">
        <v>27</v>
      </c>
      <c r="V155" t="s">
        <v>27</v>
      </c>
      <c r="W155" t="s">
        <v>27</v>
      </c>
    </row>
    <row r="156" spans="1:23" x14ac:dyDescent="0.25">
      <c r="B156" s="9"/>
      <c r="C156" s="9">
        <v>62908</v>
      </c>
      <c r="D156" s="9">
        <v>2011</v>
      </c>
      <c r="E156" s="9">
        <v>1387</v>
      </c>
      <c r="F156" s="9">
        <v>750</v>
      </c>
      <c r="G156" s="9">
        <v>0</v>
      </c>
      <c r="H156" s="9">
        <v>67055</v>
      </c>
      <c r="I156" s="9">
        <v>0</v>
      </c>
      <c r="J156" s="9">
        <v>13472</v>
      </c>
      <c r="K156" s="9">
        <v>4089</v>
      </c>
      <c r="L156" s="9">
        <v>0</v>
      </c>
      <c r="M156" s="9">
        <v>2463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20024</v>
      </c>
      <c r="W156" s="9">
        <v>47032</v>
      </c>
    </row>
    <row r="158" spans="1:23" x14ac:dyDescent="0.25">
      <c r="A158" s="6" t="s">
        <v>139</v>
      </c>
    </row>
    <row r="159" spans="1:23" x14ac:dyDescent="0.25">
      <c r="A159">
        <v>322</v>
      </c>
      <c r="B159" t="s">
        <v>140</v>
      </c>
      <c r="C159" s="7">
        <v>8676.5</v>
      </c>
      <c r="D159" s="7">
        <v>339.67</v>
      </c>
      <c r="E159" s="7">
        <v>239.75</v>
      </c>
      <c r="F159" s="7">
        <v>0</v>
      </c>
      <c r="G159" s="7">
        <v>0</v>
      </c>
      <c r="H159" s="7">
        <v>9255.92</v>
      </c>
      <c r="I159" s="7">
        <v>0.04</v>
      </c>
      <c r="J159" s="7">
        <v>1422.51</v>
      </c>
      <c r="K159" s="7">
        <v>563.97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201</v>
      </c>
      <c r="U159" s="7">
        <v>0</v>
      </c>
      <c r="V159" s="7">
        <v>2187.52</v>
      </c>
      <c r="W159" s="7">
        <v>7068.4</v>
      </c>
    </row>
    <row r="160" spans="1:23" x14ac:dyDescent="0.25">
      <c r="A160">
        <v>367</v>
      </c>
      <c r="B160" t="s">
        <v>141</v>
      </c>
      <c r="C160" s="7">
        <v>8676.5</v>
      </c>
      <c r="D160" s="7">
        <v>339.67</v>
      </c>
      <c r="E160" s="7">
        <v>239.75</v>
      </c>
      <c r="F160" s="7">
        <v>750</v>
      </c>
      <c r="G160" s="7">
        <v>0</v>
      </c>
      <c r="H160" s="7">
        <v>10005.92</v>
      </c>
      <c r="I160" s="8">
        <v>-0.12</v>
      </c>
      <c r="J160" s="7">
        <v>1422.51</v>
      </c>
      <c r="K160" s="7">
        <v>563.97</v>
      </c>
      <c r="L160" s="7">
        <v>0</v>
      </c>
      <c r="M160" s="7">
        <v>0</v>
      </c>
      <c r="N160" s="7">
        <v>0</v>
      </c>
      <c r="O160" s="7">
        <v>0</v>
      </c>
      <c r="P160" s="7">
        <v>3439.76</v>
      </c>
      <c r="Q160" s="7">
        <v>0</v>
      </c>
      <c r="R160" s="7">
        <v>0</v>
      </c>
      <c r="S160" s="7">
        <v>0</v>
      </c>
      <c r="T160" s="7">
        <v>99</v>
      </c>
      <c r="U160" s="7">
        <v>0</v>
      </c>
      <c r="V160" s="7">
        <v>5525.12</v>
      </c>
      <c r="W160" s="7">
        <v>4480.8</v>
      </c>
    </row>
    <row r="161" spans="1:23" x14ac:dyDescent="0.25">
      <c r="A161">
        <v>375</v>
      </c>
      <c r="B161" t="s">
        <v>142</v>
      </c>
      <c r="C161" s="7">
        <v>7591.5</v>
      </c>
      <c r="D161" s="7">
        <v>286.20999999999998</v>
      </c>
      <c r="E161" s="7">
        <v>172.25</v>
      </c>
      <c r="F161" s="7">
        <v>0</v>
      </c>
      <c r="G161" s="7">
        <v>0</v>
      </c>
      <c r="H161" s="7">
        <v>8049.96</v>
      </c>
      <c r="I161" s="8">
        <v>-0.01</v>
      </c>
      <c r="J161" s="7">
        <v>1164.92</v>
      </c>
      <c r="K161" s="7">
        <v>493.45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524</v>
      </c>
      <c r="U161" s="7">
        <v>0</v>
      </c>
      <c r="V161" s="7">
        <v>2182.36</v>
      </c>
      <c r="W161" s="7">
        <v>5867.6</v>
      </c>
    </row>
    <row r="162" spans="1:23" x14ac:dyDescent="0.25">
      <c r="A162">
        <v>240</v>
      </c>
      <c r="B162" t="s">
        <v>143</v>
      </c>
      <c r="C162" s="7">
        <v>29565.5</v>
      </c>
      <c r="D162" s="7">
        <v>783</v>
      </c>
      <c r="E162" s="7">
        <v>550.79</v>
      </c>
      <c r="F162" s="7">
        <v>0</v>
      </c>
      <c r="G162" s="7">
        <v>0</v>
      </c>
      <c r="H162" s="7">
        <v>30899.29</v>
      </c>
      <c r="I162" s="7">
        <v>0.09</v>
      </c>
      <c r="J162" s="7">
        <v>7430.24</v>
      </c>
      <c r="K162" s="7">
        <v>1921.76</v>
      </c>
      <c r="L162" s="7">
        <v>0</v>
      </c>
      <c r="M162" s="7">
        <v>6643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371</v>
      </c>
      <c r="U162" s="7">
        <v>0</v>
      </c>
      <c r="V162" s="7">
        <v>16366.09</v>
      </c>
      <c r="W162" s="7">
        <v>14533.2</v>
      </c>
    </row>
    <row r="163" spans="1:23" x14ac:dyDescent="0.25">
      <c r="A163">
        <v>30391</v>
      </c>
      <c r="B163" t="s">
        <v>144</v>
      </c>
      <c r="C163" s="7">
        <v>11310</v>
      </c>
      <c r="D163" s="7">
        <v>385</v>
      </c>
      <c r="E163" s="7">
        <v>271.63</v>
      </c>
      <c r="F163" s="7">
        <v>0</v>
      </c>
      <c r="G163" s="7">
        <v>0</v>
      </c>
      <c r="H163" s="7">
        <v>11966.63</v>
      </c>
      <c r="I163" s="7">
        <v>0.04</v>
      </c>
      <c r="J163" s="7">
        <v>2035.67</v>
      </c>
      <c r="K163" s="7">
        <v>735.15</v>
      </c>
      <c r="L163" s="7">
        <v>2743.77</v>
      </c>
      <c r="M163" s="7">
        <v>1350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6864.63</v>
      </c>
      <c r="W163" s="7">
        <v>5102</v>
      </c>
    </row>
    <row r="164" spans="1:23" x14ac:dyDescent="0.25">
      <c r="A164" t="s">
        <v>26</v>
      </c>
      <c r="C164" t="s">
        <v>27</v>
      </c>
      <c r="D164" t="s">
        <v>27</v>
      </c>
      <c r="E164" t="s">
        <v>27</v>
      </c>
      <c r="F164" t="s">
        <v>27</v>
      </c>
      <c r="G164" t="s">
        <v>27</v>
      </c>
      <c r="H164" t="s">
        <v>27</v>
      </c>
      <c r="I164" t="s">
        <v>27</v>
      </c>
      <c r="J164" t="s">
        <v>27</v>
      </c>
      <c r="K164" t="s">
        <v>27</v>
      </c>
      <c r="L164" t="s">
        <v>27</v>
      </c>
      <c r="M164" t="s">
        <v>27</v>
      </c>
      <c r="N164" t="s">
        <v>27</v>
      </c>
      <c r="O164" t="s">
        <v>27</v>
      </c>
      <c r="P164" t="s">
        <v>27</v>
      </c>
      <c r="Q164" t="s">
        <v>27</v>
      </c>
      <c r="R164" t="s">
        <v>27</v>
      </c>
      <c r="S164" t="s">
        <v>27</v>
      </c>
      <c r="T164" t="s">
        <v>27</v>
      </c>
      <c r="U164" t="s">
        <v>27</v>
      </c>
      <c r="V164" t="s">
        <v>27</v>
      </c>
      <c r="W164" t="s">
        <v>27</v>
      </c>
    </row>
    <row r="165" spans="1:23" x14ac:dyDescent="0.25">
      <c r="B165" s="9"/>
      <c r="C165" s="9">
        <v>65820</v>
      </c>
      <c r="D165" s="9">
        <v>2134</v>
      </c>
      <c r="E165" s="9">
        <v>1474</v>
      </c>
      <c r="F165" s="9">
        <v>750</v>
      </c>
      <c r="G165" s="9">
        <v>0</v>
      </c>
      <c r="H165" s="9">
        <v>70178</v>
      </c>
      <c r="I165" s="9">
        <v>0</v>
      </c>
      <c r="J165" s="9">
        <v>13476</v>
      </c>
      <c r="K165" s="9">
        <v>4278</v>
      </c>
      <c r="L165" s="9">
        <v>2744</v>
      </c>
      <c r="M165" s="9">
        <v>7993</v>
      </c>
      <c r="N165" s="9">
        <v>0</v>
      </c>
      <c r="O165" s="9">
        <v>0</v>
      </c>
      <c r="P165" s="9">
        <v>3440</v>
      </c>
      <c r="Q165" s="9">
        <v>0</v>
      </c>
      <c r="R165" s="9">
        <v>0</v>
      </c>
      <c r="S165" s="9">
        <v>0</v>
      </c>
      <c r="T165" s="9">
        <v>1195</v>
      </c>
      <c r="U165" s="9">
        <v>0</v>
      </c>
      <c r="V165" s="9">
        <v>33126</v>
      </c>
      <c r="W165" s="9">
        <v>37052</v>
      </c>
    </row>
    <row r="167" spans="1:23" x14ac:dyDescent="0.25">
      <c r="A167" s="6" t="s">
        <v>145</v>
      </c>
    </row>
    <row r="168" spans="1:23" x14ac:dyDescent="0.25">
      <c r="A168">
        <v>28</v>
      </c>
      <c r="B168" t="s">
        <v>146</v>
      </c>
      <c r="C168" s="7">
        <v>14440.5</v>
      </c>
      <c r="D168" s="7">
        <v>556.75</v>
      </c>
      <c r="E168" s="7">
        <v>392.04</v>
      </c>
      <c r="F168" s="7">
        <v>0</v>
      </c>
      <c r="G168" s="7">
        <v>0</v>
      </c>
      <c r="H168" s="7">
        <v>15389.29</v>
      </c>
      <c r="I168" s="7">
        <v>0.18</v>
      </c>
      <c r="J168" s="7">
        <v>2840.68</v>
      </c>
      <c r="K168" s="7">
        <v>938.63</v>
      </c>
      <c r="L168" s="7">
        <v>0</v>
      </c>
      <c r="M168" s="7">
        <v>4584</v>
      </c>
      <c r="N168" s="7">
        <v>0</v>
      </c>
      <c r="O168" s="7">
        <v>0</v>
      </c>
      <c r="P168" s="7">
        <v>663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9026.49</v>
      </c>
      <c r="W168" s="7">
        <v>6362.8</v>
      </c>
    </row>
    <row r="169" spans="1:23" x14ac:dyDescent="0.25">
      <c r="A169">
        <v>281</v>
      </c>
      <c r="B169" t="s">
        <v>147</v>
      </c>
      <c r="C169" s="7">
        <v>7591.5</v>
      </c>
      <c r="D169" s="7">
        <v>286.20999999999998</v>
      </c>
      <c r="E169" s="7">
        <v>172.25</v>
      </c>
      <c r="F169" s="7">
        <v>0</v>
      </c>
      <c r="G169" s="7">
        <v>0</v>
      </c>
      <c r="H169" s="7">
        <v>8049.96</v>
      </c>
      <c r="I169" s="8">
        <v>-0.01</v>
      </c>
      <c r="J169" s="7">
        <v>1164.92</v>
      </c>
      <c r="K169" s="7">
        <v>493.45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245</v>
      </c>
      <c r="U169" s="7">
        <v>0</v>
      </c>
      <c r="V169" s="7">
        <v>1903.36</v>
      </c>
      <c r="W169" s="7">
        <v>6146.6</v>
      </c>
    </row>
    <row r="170" spans="1:23" x14ac:dyDescent="0.25">
      <c r="A170">
        <v>31</v>
      </c>
      <c r="B170" t="s">
        <v>148</v>
      </c>
      <c r="C170" s="7">
        <v>14440.5</v>
      </c>
      <c r="D170" s="7">
        <v>556.75</v>
      </c>
      <c r="E170" s="7">
        <v>392.04</v>
      </c>
      <c r="F170" s="7">
        <v>0</v>
      </c>
      <c r="G170" s="7">
        <v>0</v>
      </c>
      <c r="H170" s="7">
        <v>15389.29</v>
      </c>
      <c r="I170" s="7">
        <v>0.03</v>
      </c>
      <c r="J170" s="7">
        <v>2840.68</v>
      </c>
      <c r="K170" s="7">
        <v>938.63</v>
      </c>
      <c r="L170" s="7">
        <v>0</v>
      </c>
      <c r="M170" s="7">
        <v>2000</v>
      </c>
      <c r="N170" s="7">
        <v>0</v>
      </c>
      <c r="O170" s="7">
        <v>3286.75</v>
      </c>
      <c r="P170" s="7">
        <v>474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9540.09</v>
      </c>
      <c r="W170" s="7">
        <v>5849.2</v>
      </c>
    </row>
    <row r="171" spans="1:23" x14ac:dyDescent="0.25">
      <c r="A171">
        <v>313</v>
      </c>
      <c r="B171" t="s">
        <v>149</v>
      </c>
      <c r="C171" s="7">
        <v>14440.5</v>
      </c>
      <c r="D171" s="7">
        <v>556.75</v>
      </c>
      <c r="E171" s="7">
        <v>392.04</v>
      </c>
      <c r="F171" s="7">
        <v>0</v>
      </c>
      <c r="G171" s="7">
        <v>0</v>
      </c>
      <c r="H171" s="7">
        <v>15389.29</v>
      </c>
      <c r="I171" s="8">
        <v>-0.02</v>
      </c>
      <c r="J171" s="7">
        <v>2840.68</v>
      </c>
      <c r="K171" s="7">
        <v>938.63</v>
      </c>
      <c r="L171" s="7">
        <v>0</v>
      </c>
      <c r="M171" s="7">
        <v>3073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6852.29</v>
      </c>
      <c r="W171" s="7">
        <v>8537</v>
      </c>
    </row>
    <row r="172" spans="1:23" x14ac:dyDescent="0.25">
      <c r="A172">
        <v>314</v>
      </c>
      <c r="B172" t="s">
        <v>150</v>
      </c>
      <c r="C172" s="7">
        <v>9716.5</v>
      </c>
      <c r="D172" s="7">
        <v>363.42</v>
      </c>
      <c r="E172" s="7">
        <v>255.96</v>
      </c>
      <c r="F172" s="7">
        <v>0</v>
      </c>
      <c r="G172" s="7">
        <v>0</v>
      </c>
      <c r="H172" s="7">
        <v>10335.879999999999</v>
      </c>
      <c r="I172" s="8">
        <v>-0.08</v>
      </c>
      <c r="J172" s="7">
        <v>1653.19</v>
      </c>
      <c r="K172" s="7">
        <v>631.57000000000005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393</v>
      </c>
      <c r="U172" s="7">
        <v>0</v>
      </c>
      <c r="V172" s="7">
        <v>2677.68</v>
      </c>
      <c r="W172" s="7">
        <v>7658.2</v>
      </c>
    </row>
    <row r="173" spans="1:23" x14ac:dyDescent="0.25">
      <c r="A173">
        <v>315</v>
      </c>
      <c r="B173" t="s">
        <v>151</v>
      </c>
      <c r="C173" s="7">
        <v>9716.5</v>
      </c>
      <c r="D173" s="7">
        <v>363.42</v>
      </c>
      <c r="E173" s="7">
        <v>255.96</v>
      </c>
      <c r="F173" s="7">
        <v>0</v>
      </c>
      <c r="G173" s="7">
        <v>0</v>
      </c>
      <c r="H173" s="7">
        <v>10335.879999999999</v>
      </c>
      <c r="I173" s="7">
        <v>0.12</v>
      </c>
      <c r="J173" s="7">
        <v>1653.19</v>
      </c>
      <c r="K173" s="7">
        <v>631.57000000000005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3494.2</v>
      </c>
      <c r="T173" s="7">
        <v>770</v>
      </c>
      <c r="U173" s="7">
        <v>0</v>
      </c>
      <c r="V173" s="7">
        <v>6549.08</v>
      </c>
      <c r="W173" s="7">
        <v>3786.8</v>
      </c>
    </row>
    <row r="174" spans="1:23" x14ac:dyDescent="0.25">
      <c r="A174">
        <v>316</v>
      </c>
      <c r="B174" t="s">
        <v>152</v>
      </c>
      <c r="C174" s="7">
        <v>9716.5</v>
      </c>
      <c r="D174" s="7">
        <v>363.42</v>
      </c>
      <c r="E174" s="7">
        <v>255.96</v>
      </c>
      <c r="F174" s="7">
        <v>0</v>
      </c>
      <c r="G174" s="7">
        <v>0</v>
      </c>
      <c r="H174" s="7">
        <v>10335.879999999999</v>
      </c>
      <c r="I174" s="8">
        <v>-0.08</v>
      </c>
      <c r="J174" s="7">
        <v>1653.19</v>
      </c>
      <c r="K174" s="7">
        <v>631.57000000000005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284</v>
      </c>
      <c r="U174" s="7">
        <v>0</v>
      </c>
      <c r="V174" s="7">
        <v>2568.6799999999998</v>
      </c>
      <c r="W174" s="7">
        <v>7767.2</v>
      </c>
    </row>
    <row r="175" spans="1:23" x14ac:dyDescent="0.25">
      <c r="A175">
        <v>317</v>
      </c>
      <c r="B175" t="s">
        <v>153</v>
      </c>
      <c r="C175" s="7">
        <v>9716.5</v>
      </c>
      <c r="D175" s="7">
        <v>363.42</v>
      </c>
      <c r="E175" s="7">
        <v>255.96</v>
      </c>
      <c r="F175" s="7">
        <v>0</v>
      </c>
      <c r="G175" s="7">
        <v>0</v>
      </c>
      <c r="H175" s="7">
        <v>10335.879999999999</v>
      </c>
      <c r="I175" s="7">
        <v>0.12</v>
      </c>
      <c r="J175" s="7">
        <v>1653.19</v>
      </c>
      <c r="K175" s="7">
        <v>631.57000000000005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3494.2</v>
      </c>
      <c r="T175" s="7">
        <v>181</v>
      </c>
      <c r="U175" s="7">
        <v>0</v>
      </c>
      <c r="V175" s="7">
        <v>5960.08</v>
      </c>
      <c r="W175" s="7">
        <v>4375.8</v>
      </c>
    </row>
    <row r="176" spans="1:23" x14ac:dyDescent="0.25">
      <c r="A176">
        <v>352</v>
      </c>
      <c r="B176" t="s">
        <v>154</v>
      </c>
      <c r="C176" s="7">
        <v>11310</v>
      </c>
      <c r="D176" s="7">
        <v>385</v>
      </c>
      <c r="E176" s="7">
        <v>271.63</v>
      </c>
      <c r="F176" s="7">
        <v>0</v>
      </c>
      <c r="G176" s="7">
        <v>0</v>
      </c>
      <c r="H176" s="7">
        <v>11966.63</v>
      </c>
      <c r="I176" s="7">
        <v>0.01</v>
      </c>
      <c r="J176" s="7">
        <v>2035.67</v>
      </c>
      <c r="K176" s="7">
        <v>735.15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2770.83</v>
      </c>
      <c r="W176" s="7">
        <v>9195.7999999999993</v>
      </c>
    </row>
    <row r="177" spans="1:23" x14ac:dyDescent="0.25">
      <c r="A177">
        <v>353</v>
      </c>
      <c r="B177" t="s">
        <v>155</v>
      </c>
      <c r="C177" s="7">
        <v>11310</v>
      </c>
      <c r="D177" s="7">
        <v>385</v>
      </c>
      <c r="E177" s="7">
        <v>271.63</v>
      </c>
      <c r="F177" s="7">
        <v>0</v>
      </c>
      <c r="G177" s="7">
        <v>0</v>
      </c>
      <c r="H177" s="7">
        <v>11966.63</v>
      </c>
      <c r="I177" s="7">
        <v>0.01</v>
      </c>
      <c r="J177" s="7">
        <v>2035.67</v>
      </c>
      <c r="K177" s="7">
        <v>735.15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2770.83</v>
      </c>
      <c r="W177" s="7">
        <v>9195.7999999999993</v>
      </c>
    </row>
    <row r="178" spans="1:23" x14ac:dyDescent="0.25">
      <c r="A178">
        <v>95</v>
      </c>
      <c r="B178" t="s">
        <v>156</v>
      </c>
      <c r="C178" s="7">
        <v>11310</v>
      </c>
      <c r="D178" s="7">
        <v>385</v>
      </c>
      <c r="E178" s="7">
        <v>271.63</v>
      </c>
      <c r="F178" s="7">
        <v>0</v>
      </c>
      <c r="G178" s="7">
        <v>0</v>
      </c>
      <c r="H178" s="7">
        <v>11966.63</v>
      </c>
      <c r="I178" s="8">
        <v>-0.11</v>
      </c>
      <c r="J178" s="7">
        <v>2035.67</v>
      </c>
      <c r="K178" s="7">
        <v>735.15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8">
        <v>-187.63</v>
      </c>
      <c r="R178" s="7">
        <v>1595.55</v>
      </c>
      <c r="S178" s="7">
        <v>0</v>
      </c>
      <c r="T178" s="7">
        <v>0</v>
      </c>
      <c r="U178" s="7">
        <v>0</v>
      </c>
      <c r="V178" s="7">
        <v>4178.63</v>
      </c>
      <c r="W178" s="7">
        <v>7788</v>
      </c>
    </row>
    <row r="179" spans="1:23" x14ac:dyDescent="0.25">
      <c r="A179">
        <v>110</v>
      </c>
      <c r="B179" t="s">
        <v>157</v>
      </c>
      <c r="C179" s="7">
        <v>11310</v>
      </c>
      <c r="D179" s="7">
        <v>385</v>
      </c>
      <c r="E179" s="7">
        <v>271.63</v>
      </c>
      <c r="F179" s="7">
        <v>0</v>
      </c>
      <c r="G179" s="7">
        <v>0</v>
      </c>
      <c r="H179" s="7">
        <v>11966.63</v>
      </c>
      <c r="I179" s="8">
        <v>-0.01</v>
      </c>
      <c r="J179" s="7">
        <v>2035.67</v>
      </c>
      <c r="K179" s="7">
        <v>735.15</v>
      </c>
      <c r="L179" s="7">
        <v>2743.77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2795.05</v>
      </c>
      <c r="T179" s="7">
        <v>0</v>
      </c>
      <c r="U179" s="7">
        <v>0</v>
      </c>
      <c r="V179" s="7">
        <v>8309.6299999999992</v>
      </c>
      <c r="W179" s="7">
        <v>3657</v>
      </c>
    </row>
    <row r="180" spans="1:23" x14ac:dyDescent="0.25">
      <c r="A180">
        <v>255</v>
      </c>
      <c r="B180" t="s">
        <v>158</v>
      </c>
      <c r="C180" s="7">
        <v>37293</v>
      </c>
      <c r="D180" s="7">
        <v>799.21</v>
      </c>
      <c r="E180" s="7">
        <v>575.63</v>
      </c>
      <c r="F180" s="7">
        <v>750</v>
      </c>
      <c r="G180" s="7">
        <v>0</v>
      </c>
      <c r="H180" s="7">
        <v>39417.839999999997</v>
      </c>
      <c r="I180" s="8">
        <v>-0.01</v>
      </c>
      <c r="J180" s="7">
        <v>9760.7999999999993</v>
      </c>
      <c r="K180" s="7">
        <v>2424.0500000000002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12184.84</v>
      </c>
      <c r="W180" s="7">
        <v>27233</v>
      </c>
    </row>
    <row r="181" spans="1:23" x14ac:dyDescent="0.25">
      <c r="A181" t="s">
        <v>26</v>
      </c>
      <c r="C181" t="s">
        <v>27</v>
      </c>
      <c r="D181" t="s">
        <v>27</v>
      </c>
      <c r="E181" t="s">
        <v>27</v>
      </c>
      <c r="F181" t="s">
        <v>27</v>
      </c>
      <c r="G181" t="s">
        <v>27</v>
      </c>
      <c r="H181" t="s">
        <v>27</v>
      </c>
      <c r="I181" t="s">
        <v>27</v>
      </c>
      <c r="J181" t="s">
        <v>27</v>
      </c>
      <c r="K181" t="s">
        <v>27</v>
      </c>
      <c r="L181" t="s">
        <v>27</v>
      </c>
      <c r="M181" t="s">
        <v>27</v>
      </c>
      <c r="N181" t="s">
        <v>27</v>
      </c>
      <c r="O181" t="s">
        <v>27</v>
      </c>
      <c r="P181" t="s">
        <v>27</v>
      </c>
      <c r="Q181" t="s">
        <v>27</v>
      </c>
      <c r="R181" t="s">
        <v>27</v>
      </c>
      <c r="S181" t="s">
        <v>27</v>
      </c>
      <c r="T181" t="s">
        <v>27</v>
      </c>
      <c r="U181" t="s">
        <v>27</v>
      </c>
      <c r="V181" t="s">
        <v>27</v>
      </c>
      <c r="W181" t="s">
        <v>27</v>
      </c>
    </row>
    <row r="182" spans="1:23" x14ac:dyDescent="0.25">
      <c r="B182" s="9"/>
      <c r="C182" s="9">
        <v>172312</v>
      </c>
      <c r="D182" s="9">
        <v>5749</v>
      </c>
      <c r="E182" s="9">
        <v>4034</v>
      </c>
      <c r="F182" s="9">
        <v>750</v>
      </c>
      <c r="G182" s="9">
        <v>0</v>
      </c>
      <c r="H182" s="9">
        <v>182846</v>
      </c>
      <c r="I182" s="9">
        <v>0</v>
      </c>
      <c r="J182" s="9">
        <v>34203</v>
      </c>
      <c r="K182" s="9">
        <v>11200</v>
      </c>
      <c r="L182" s="9">
        <v>2744</v>
      </c>
      <c r="M182" s="9">
        <v>9657</v>
      </c>
      <c r="N182" s="9">
        <v>0</v>
      </c>
      <c r="O182" s="9">
        <v>3287</v>
      </c>
      <c r="P182" s="9">
        <v>1137</v>
      </c>
      <c r="Q182" s="10">
        <v>-188</v>
      </c>
      <c r="R182" s="9">
        <v>1596</v>
      </c>
      <c r="S182" s="9">
        <v>9783</v>
      </c>
      <c r="T182" s="9">
        <v>1873</v>
      </c>
      <c r="U182" s="9">
        <v>0</v>
      </c>
      <c r="V182" s="9">
        <v>75293</v>
      </c>
      <c r="W182" s="9">
        <v>107553</v>
      </c>
    </row>
    <row r="184" spans="1:23" x14ac:dyDescent="0.25">
      <c r="A184" s="6" t="s">
        <v>159</v>
      </c>
    </row>
    <row r="185" spans="1:23" x14ac:dyDescent="0.25">
      <c r="A185">
        <v>292</v>
      </c>
      <c r="B185" t="s">
        <v>160</v>
      </c>
      <c r="C185" s="7">
        <v>53750</v>
      </c>
      <c r="D185" s="7">
        <v>877.5</v>
      </c>
      <c r="E185" s="7">
        <v>629.63</v>
      </c>
      <c r="F185" s="7">
        <v>750</v>
      </c>
      <c r="G185" s="8">
        <v>-14443</v>
      </c>
      <c r="H185" s="7">
        <v>41564.129999999997</v>
      </c>
      <c r="I185" s="7">
        <v>0.04</v>
      </c>
      <c r="J185" s="7">
        <v>14737.59</v>
      </c>
      <c r="K185" s="7">
        <v>3493.75</v>
      </c>
      <c r="L185" s="7">
        <v>0</v>
      </c>
      <c r="M185" s="7">
        <v>11889</v>
      </c>
      <c r="N185" s="7">
        <v>0</v>
      </c>
      <c r="O185" s="7">
        <v>0</v>
      </c>
      <c r="P185" s="7">
        <v>0</v>
      </c>
      <c r="Q185" s="8">
        <v>-4792.45</v>
      </c>
      <c r="R185" s="7">
        <v>0</v>
      </c>
      <c r="S185" s="7">
        <v>0</v>
      </c>
      <c r="T185" s="7">
        <v>770</v>
      </c>
      <c r="U185" s="7">
        <v>0</v>
      </c>
      <c r="V185" s="7">
        <v>26097.93</v>
      </c>
      <c r="W185" s="7">
        <v>15466.2</v>
      </c>
    </row>
    <row r="186" spans="1:23" x14ac:dyDescent="0.25">
      <c r="A186">
        <v>296</v>
      </c>
      <c r="B186" t="s">
        <v>161</v>
      </c>
      <c r="C186" s="7">
        <v>8676.5</v>
      </c>
      <c r="D186" s="7">
        <v>339.67</v>
      </c>
      <c r="E186" s="7">
        <v>239.75</v>
      </c>
      <c r="F186" s="7">
        <v>0</v>
      </c>
      <c r="G186" s="7">
        <v>0</v>
      </c>
      <c r="H186" s="7">
        <v>9255.92</v>
      </c>
      <c r="I186" s="7">
        <v>0.04</v>
      </c>
      <c r="J186" s="7">
        <v>1422.51</v>
      </c>
      <c r="K186" s="7">
        <v>563.97</v>
      </c>
      <c r="L186" s="7">
        <v>0</v>
      </c>
      <c r="M186" s="7">
        <v>0</v>
      </c>
      <c r="N186" s="7">
        <v>0</v>
      </c>
      <c r="O186" s="7">
        <v>0</v>
      </c>
      <c r="P186" s="7">
        <v>235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2221.52</v>
      </c>
      <c r="W186" s="7">
        <v>7034.4</v>
      </c>
    </row>
    <row r="187" spans="1:23" x14ac:dyDescent="0.25">
      <c r="A187">
        <v>303</v>
      </c>
      <c r="B187" t="s">
        <v>162</v>
      </c>
      <c r="C187" s="7">
        <v>14440.5</v>
      </c>
      <c r="D187" s="7">
        <v>556.75</v>
      </c>
      <c r="E187" s="7">
        <v>392.04</v>
      </c>
      <c r="F187" s="7">
        <v>0</v>
      </c>
      <c r="G187" s="7">
        <v>0</v>
      </c>
      <c r="H187" s="7">
        <v>15389.29</v>
      </c>
      <c r="I187" s="8">
        <v>-0.02</v>
      </c>
      <c r="J187" s="7">
        <v>2840.68</v>
      </c>
      <c r="K187" s="7">
        <v>938.63</v>
      </c>
      <c r="L187" s="7">
        <v>0</v>
      </c>
      <c r="M187" s="7">
        <v>1500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5279.29</v>
      </c>
      <c r="W187" s="7">
        <v>10110</v>
      </c>
    </row>
    <row r="188" spans="1:23" x14ac:dyDescent="0.25">
      <c r="A188">
        <v>304</v>
      </c>
      <c r="B188" t="s">
        <v>163</v>
      </c>
      <c r="C188" s="7">
        <v>11310</v>
      </c>
      <c r="D188" s="7">
        <v>385</v>
      </c>
      <c r="E188" s="7">
        <v>271.63</v>
      </c>
      <c r="F188" s="7">
        <v>0</v>
      </c>
      <c r="G188" s="7">
        <v>0</v>
      </c>
      <c r="H188" s="7">
        <v>11966.63</v>
      </c>
      <c r="I188" s="7">
        <v>0.01</v>
      </c>
      <c r="J188" s="7">
        <v>2035.67</v>
      </c>
      <c r="K188" s="7">
        <v>735.15</v>
      </c>
      <c r="L188" s="7">
        <v>0</v>
      </c>
      <c r="M188" s="7">
        <v>3612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185</v>
      </c>
      <c r="U188" s="7">
        <v>0</v>
      </c>
      <c r="V188" s="7">
        <v>6567.83</v>
      </c>
      <c r="W188" s="7">
        <v>5398.8</v>
      </c>
    </row>
    <row r="189" spans="1:23" x14ac:dyDescent="0.25">
      <c r="A189">
        <v>305</v>
      </c>
      <c r="B189" t="s">
        <v>164</v>
      </c>
      <c r="C189" s="7">
        <v>11310</v>
      </c>
      <c r="D189" s="7">
        <v>385</v>
      </c>
      <c r="E189" s="7">
        <v>271.63</v>
      </c>
      <c r="F189" s="7">
        <v>0</v>
      </c>
      <c r="G189" s="7">
        <v>0</v>
      </c>
      <c r="H189" s="7">
        <v>11966.63</v>
      </c>
      <c r="I189" s="8">
        <v>-0.08</v>
      </c>
      <c r="J189" s="7">
        <v>2035.67</v>
      </c>
      <c r="K189" s="7">
        <v>735.15</v>
      </c>
      <c r="L189" s="7">
        <v>2719.49</v>
      </c>
      <c r="M189" s="7">
        <v>2889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8379.23</v>
      </c>
      <c r="W189" s="7">
        <v>3587.4</v>
      </c>
    </row>
    <row r="190" spans="1:23" x14ac:dyDescent="0.25">
      <c r="A190">
        <v>306</v>
      </c>
      <c r="B190" t="s">
        <v>165</v>
      </c>
      <c r="C190" s="7">
        <v>11310</v>
      </c>
      <c r="D190" s="7">
        <v>385</v>
      </c>
      <c r="E190" s="7">
        <v>271.63</v>
      </c>
      <c r="F190" s="7">
        <v>0</v>
      </c>
      <c r="G190" s="7">
        <v>0</v>
      </c>
      <c r="H190" s="7">
        <v>11966.63</v>
      </c>
      <c r="I190" s="7">
        <v>0.01</v>
      </c>
      <c r="J190" s="7">
        <v>2035.67</v>
      </c>
      <c r="K190" s="7">
        <v>735.15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2770.83</v>
      </c>
      <c r="W190" s="7">
        <v>9195.7999999999993</v>
      </c>
    </row>
    <row r="191" spans="1:23" x14ac:dyDescent="0.25">
      <c r="A191">
        <v>310</v>
      </c>
      <c r="B191" t="s">
        <v>166</v>
      </c>
      <c r="C191" s="7">
        <v>7591.5</v>
      </c>
      <c r="D191" s="7">
        <v>286.20999999999998</v>
      </c>
      <c r="E191" s="7">
        <v>172.25</v>
      </c>
      <c r="F191" s="7">
        <v>0</v>
      </c>
      <c r="G191" s="7">
        <v>0</v>
      </c>
      <c r="H191" s="7">
        <v>8049.96</v>
      </c>
      <c r="I191" s="8">
        <v>-0.01</v>
      </c>
      <c r="J191" s="7">
        <v>1164.92</v>
      </c>
      <c r="K191" s="7">
        <v>493.45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423</v>
      </c>
      <c r="U191" s="7">
        <v>0</v>
      </c>
      <c r="V191" s="7">
        <v>2081.36</v>
      </c>
      <c r="W191" s="7">
        <v>5968.6</v>
      </c>
    </row>
    <row r="192" spans="1:23" x14ac:dyDescent="0.25">
      <c r="A192">
        <v>318</v>
      </c>
      <c r="B192" t="s">
        <v>167</v>
      </c>
      <c r="C192" s="7">
        <v>8676.5</v>
      </c>
      <c r="D192" s="7">
        <v>339.67</v>
      </c>
      <c r="E192" s="7">
        <v>239.75</v>
      </c>
      <c r="F192" s="7">
        <v>0</v>
      </c>
      <c r="G192" s="7">
        <v>0</v>
      </c>
      <c r="H192" s="7">
        <v>9255.92</v>
      </c>
      <c r="I192" s="8">
        <v>-0.16</v>
      </c>
      <c r="J192" s="7">
        <v>1422.51</v>
      </c>
      <c r="K192" s="7">
        <v>563.97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327</v>
      </c>
      <c r="U192" s="7">
        <v>0</v>
      </c>
      <c r="V192" s="7">
        <v>2313.3200000000002</v>
      </c>
      <c r="W192" s="7">
        <v>6942.6</v>
      </c>
    </row>
    <row r="193" spans="1:23" x14ac:dyDescent="0.25">
      <c r="A193" t="s">
        <v>26</v>
      </c>
      <c r="C193" t="s">
        <v>27</v>
      </c>
      <c r="D193" t="s">
        <v>27</v>
      </c>
      <c r="E193" t="s">
        <v>27</v>
      </c>
      <c r="F193" t="s">
        <v>27</v>
      </c>
      <c r="G193" t="s">
        <v>27</v>
      </c>
      <c r="H193" t="s">
        <v>27</v>
      </c>
      <c r="I193" t="s">
        <v>27</v>
      </c>
      <c r="J193" t="s">
        <v>27</v>
      </c>
      <c r="K193" t="s">
        <v>27</v>
      </c>
      <c r="L193" t="s">
        <v>27</v>
      </c>
      <c r="M193" t="s">
        <v>27</v>
      </c>
      <c r="N193" t="s">
        <v>27</v>
      </c>
      <c r="O193" t="s">
        <v>27</v>
      </c>
      <c r="P193" t="s">
        <v>27</v>
      </c>
      <c r="Q193" t="s">
        <v>27</v>
      </c>
      <c r="R193" t="s">
        <v>27</v>
      </c>
      <c r="S193" t="s">
        <v>27</v>
      </c>
      <c r="T193" t="s">
        <v>27</v>
      </c>
      <c r="U193" t="s">
        <v>27</v>
      </c>
      <c r="V193" t="s">
        <v>27</v>
      </c>
      <c r="W193" t="s">
        <v>27</v>
      </c>
    </row>
    <row r="194" spans="1:23" x14ac:dyDescent="0.25">
      <c r="B194" s="9"/>
      <c r="C194" s="9">
        <v>127065</v>
      </c>
      <c r="D194" s="9">
        <v>3555</v>
      </c>
      <c r="E194" s="9">
        <v>2488</v>
      </c>
      <c r="F194" s="9">
        <v>750</v>
      </c>
      <c r="G194" s="10">
        <v>-14443</v>
      </c>
      <c r="H194" s="9">
        <v>119415</v>
      </c>
      <c r="I194" s="10">
        <v>0</v>
      </c>
      <c r="J194" s="9">
        <v>27695</v>
      </c>
      <c r="K194" s="9">
        <v>8259</v>
      </c>
      <c r="L194" s="9">
        <v>2719</v>
      </c>
      <c r="M194" s="9">
        <v>19890</v>
      </c>
      <c r="N194" s="9">
        <v>0</v>
      </c>
      <c r="O194" s="9">
        <v>0</v>
      </c>
      <c r="P194" s="9">
        <v>235</v>
      </c>
      <c r="Q194" s="10">
        <v>-4792</v>
      </c>
      <c r="R194" s="9">
        <v>0</v>
      </c>
      <c r="S194" s="9">
        <v>0</v>
      </c>
      <c r="T194" s="9">
        <v>1705</v>
      </c>
      <c r="U194" s="9">
        <v>0</v>
      </c>
      <c r="V194" s="9">
        <v>55711</v>
      </c>
      <c r="W194" s="9">
        <v>63704</v>
      </c>
    </row>
    <row r="196" spans="1:23" x14ac:dyDescent="0.25">
      <c r="A196" s="6" t="s">
        <v>168</v>
      </c>
    </row>
    <row r="197" spans="1:23" x14ac:dyDescent="0.25">
      <c r="A197">
        <v>301</v>
      </c>
      <c r="B197" t="s">
        <v>169</v>
      </c>
      <c r="C197" s="7">
        <v>14440.5</v>
      </c>
      <c r="D197" s="7">
        <v>556.75</v>
      </c>
      <c r="E197" s="7">
        <v>392.04</v>
      </c>
      <c r="F197" s="7">
        <v>0</v>
      </c>
      <c r="G197" s="7">
        <v>0</v>
      </c>
      <c r="H197" s="7">
        <v>15389.29</v>
      </c>
      <c r="I197" s="8">
        <v>-0.02</v>
      </c>
      <c r="J197" s="7">
        <v>2840.68</v>
      </c>
      <c r="K197" s="7">
        <v>938.63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3779.29</v>
      </c>
      <c r="W197" s="7">
        <v>11610</v>
      </c>
    </row>
    <row r="198" spans="1:23" x14ac:dyDescent="0.25">
      <c r="A198">
        <v>323</v>
      </c>
      <c r="B198" t="s">
        <v>170</v>
      </c>
      <c r="C198" s="7">
        <v>14440.5</v>
      </c>
      <c r="D198" s="7">
        <v>556.75</v>
      </c>
      <c r="E198" s="7">
        <v>392.04</v>
      </c>
      <c r="F198" s="7">
        <v>0</v>
      </c>
      <c r="G198" s="7">
        <v>0</v>
      </c>
      <c r="H198" s="7">
        <v>15389.29</v>
      </c>
      <c r="I198" s="8">
        <v>-0.02</v>
      </c>
      <c r="J198" s="7">
        <v>2840.68</v>
      </c>
      <c r="K198" s="7">
        <v>938.63</v>
      </c>
      <c r="L198" s="7">
        <v>0</v>
      </c>
      <c r="M198" s="7">
        <v>3455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7234.29</v>
      </c>
      <c r="W198" s="7">
        <v>8155</v>
      </c>
    </row>
    <row r="199" spans="1:23" x14ac:dyDescent="0.25">
      <c r="A199">
        <v>354</v>
      </c>
      <c r="B199" t="s">
        <v>171</v>
      </c>
      <c r="C199" s="7">
        <v>8676.5</v>
      </c>
      <c r="D199" s="7">
        <v>339.67</v>
      </c>
      <c r="E199" s="7">
        <v>239.75</v>
      </c>
      <c r="F199" s="7">
        <v>0</v>
      </c>
      <c r="G199" s="7">
        <v>0</v>
      </c>
      <c r="H199" s="7">
        <v>9255.92</v>
      </c>
      <c r="I199" s="7">
        <v>0.04</v>
      </c>
      <c r="J199" s="7">
        <v>1422.51</v>
      </c>
      <c r="K199" s="7">
        <v>563.97</v>
      </c>
      <c r="L199" s="7">
        <v>0</v>
      </c>
      <c r="M199" s="7">
        <v>1000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2986.52</v>
      </c>
      <c r="W199" s="7">
        <v>6269.4</v>
      </c>
    </row>
    <row r="200" spans="1:23" x14ac:dyDescent="0.25">
      <c r="A200">
        <v>356</v>
      </c>
      <c r="B200" t="s">
        <v>172</v>
      </c>
      <c r="C200" s="7">
        <v>7591.5</v>
      </c>
      <c r="D200" s="7">
        <v>286.20999999999998</v>
      </c>
      <c r="E200" s="7">
        <v>172.25</v>
      </c>
      <c r="F200" s="7">
        <v>0</v>
      </c>
      <c r="G200" s="7">
        <v>0</v>
      </c>
      <c r="H200" s="7">
        <v>8049.96</v>
      </c>
      <c r="I200" s="8">
        <v>-0.01</v>
      </c>
      <c r="J200" s="7">
        <v>1164.92</v>
      </c>
      <c r="K200" s="7">
        <v>493.45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186</v>
      </c>
      <c r="U200" s="7">
        <v>0</v>
      </c>
      <c r="V200" s="7">
        <v>1844.36</v>
      </c>
      <c r="W200" s="7">
        <v>6205.6</v>
      </c>
    </row>
    <row r="201" spans="1:23" x14ac:dyDescent="0.25">
      <c r="A201">
        <v>366</v>
      </c>
      <c r="B201" t="s">
        <v>173</v>
      </c>
      <c r="C201" s="7">
        <v>8676.5</v>
      </c>
      <c r="D201" s="7">
        <v>339.67</v>
      </c>
      <c r="E201" s="7">
        <v>239.75</v>
      </c>
      <c r="F201" s="7">
        <v>0</v>
      </c>
      <c r="G201" s="7">
        <v>0</v>
      </c>
      <c r="H201" s="7">
        <v>9255.92</v>
      </c>
      <c r="I201" s="7">
        <v>0.04</v>
      </c>
      <c r="J201" s="7">
        <v>1422.51</v>
      </c>
      <c r="K201" s="7">
        <v>563.97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1986.52</v>
      </c>
      <c r="W201" s="7">
        <v>7269.4</v>
      </c>
    </row>
    <row r="202" spans="1:23" x14ac:dyDescent="0.25">
      <c r="A202">
        <v>205</v>
      </c>
      <c r="B202" t="s">
        <v>174</v>
      </c>
      <c r="C202" s="7">
        <v>53750</v>
      </c>
      <c r="D202" s="7">
        <v>877.5</v>
      </c>
      <c r="E202" s="7">
        <v>629.63</v>
      </c>
      <c r="F202" s="7">
        <v>750</v>
      </c>
      <c r="G202" s="8">
        <v>-14443</v>
      </c>
      <c r="H202" s="7">
        <v>41564.129999999997</v>
      </c>
      <c r="I202" s="7">
        <v>7.0000000000000007E-2</v>
      </c>
      <c r="J202" s="7">
        <v>14737.59</v>
      </c>
      <c r="K202" s="7">
        <v>3493.75</v>
      </c>
      <c r="L202" s="7">
        <v>2743.77</v>
      </c>
      <c r="M202" s="7">
        <v>0</v>
      </c>
      <c r="N202" s="7">
        <v>0</v>
      </c>
      <c r="O202" s="7">
        <v>0</v>
      </c>
      <c r="P202" s="7">
        <v>0</v>
      </c>
      <c r="Q202" s="8">
        <v>-4792.45</v>
      </c>
      <c r="R202" s="7">
        <v>0</v>
      </c>
      <c r="S202" s="7">
        <v>0</v>
      </c>
      <c r="T202" s="7">
        <v>0</v>
      </c>
      <c r="U202" s="7">
        <v>0</v>
      </c>
      <c r="V202" s="7">
        <v>16182.73</v>
      </c>
      <c r="W202" s="7">
        <v>25381.4</v>
      </c>
    </row>
    <row r="203" spans="1:23" x14ac:dyDescent="0.25">
      <c r="A203" t="s">
        <v>26</v>
      </c>
      <c r="C203" t="s">
        <v>27</v>
      </c>
      <c r="D203" t="s">
        <v>27</v>
      </c>
      <c r="E203" t="s">
        <v>27</v>
      </c>
      <c r="F203" t="s">
        <v>27</v>
      </c>
      <c r="G203" t="s">
        <v>27</v>
      </c>
      <c r="H203" t="s">
        <v>27</v>
      </c>
      <c r="I203" t="s">
        <v>27</v>
      </c>
      <c r="J203" t="s">
        <v>27</v>
      </c>
      <c r="K203" t="s">
        <v>27</v>
      </c>
      <c r="L203" t="s">
        <v>27</v>
      </c>
      <c r="M203" t="s">
        <v>27</v>
      </c>
      <c r="N203" t="s">
        <v>27</v>
      </c>
      <c r="O203" t="s">
        <v>27</v>
      </c>
      <c r="P203" t="s">
        <v>27</v>
      </c>
      <c r="Q203" t="s">
        <v>27</v>
      </c>
      <c r="R203" t="s">
        <v>27</v>
      </c>
      <c r="S203" t="s">
        <v>27</v>
      </c>
      <c r="T203" t="s">
        <v>27</v>
      </c>
      <c r="U203" t="s">
        <v>27</v>
      </c>
      <c r="V203" t="s">
        <v>27</v>
      </c>
      <c r="W203" t="s">
        <v>27</v>
      </c>
    </row>
    <row r="204" spans="1:23" x14ac:dyDescent="0.25">
      <c r="B204" s="9"/>
      <c r="C204" s="9">
        <v>107576</v>
      </c>
      <c r="D204" s="9">
        <v>2957</v>
      </c>
      <c r="E204" s="9">
        <v>2065</v>
      </c>
      <c r="F204" s="9">
        <v>750</v>
      </c>
      <c r="G204" s="10">
        <v>-14443</v>
      </c>
      <c r="H204" s="9">
        <v>98905</v>
      </c>
      <c r="I204" s="9">
        <v>0</v>
      </c>
      <c r="J204" s="9">
        <v>24429</v>
      </c>
      <c r="K204" s="9">
        <v>6992</v>
      </c>
      <c r="L204" s="9">
        <v>2744</v>
      </c>
      <c r="M204" s="9">
        <v>4455</v>
      </c>
      <c r="N204" s="9">
        <v>0</v>
      </c>
      <c r="O204" s="9">
        <v>0</v>
      </c>
      <c r="P204" s="9">
        <v>0</v>
      </c>
      <c r="Q204" s="10">
        <v>-4792</v>
      </c>
      <c r="R204" s="9">
        <v>0</v>
      </c>
      <c r="S204" s="9">
        <v>0</v>
      </c>
      <c r="T204" s="9">
        <v>186</v>
      </c>
      <c r="U204" s="9">
        <v>0</v>
      </c>
      <c r="V204" s="9">
        <v>34014</v>
      </c>
      <c r="W204" s="9">
        <v>64891</v>
      </c>
    </row>
    <row r="206" spans="1:23" x14ac:dyDescent="0.25">
      <c r="A206" s="6" t="s">
        <v>175</v>
      </c>
    </row>
    <row r="207" spans="1:23" x14ac:dyDescent="0.25">
      <c r="A207">
        <v>273</v>
      </c>
      <c r="B207" t="s">
        <v>176</v>
      </c>
      <c r="C207" s="7">
        <v>8676.5</v>
      </c>
      <c r="D207" s="7">
        <v>339.67</v>
      </c>
      <c r="E207" s="7">
        <v>239.75</v>
      </c>
      <c r="F207" s="7">
        <v>0</v>
      </c>
      <c r="G207" s="7">
        <v>0</v>
      </c>
      <c r="H207" s="7">
        <v>9255.92</v>
      </c>
      <c r="I207" s="7">
        <v>0.04</v>
      </c>
      <c r="J207" s="7">
        <v>1422.51</v>
      </c>
      <c r="K207" s="7">
        <v>563.97</v>
      </c>
      <c r="L207" s="7">
        <v>0</v>
      </c>
      <c r="M207" s="7">
        <v>0</v>
      </c>
      <c r="N207" s="7">
        <v>0</v>
      </c>
      <c r="O207" s="7">
        <v>0</v>
      </c>
      <c r="P207" s="7">
        <v>151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2137.52</v>
      </c>
      <c r="W207" s="7">
        <v>7118.4</v>
      </c>
    </row>
    <row r="208" spans="1:23" x14ac:dyDescent="0.25">
      <c r="A208">
        <v>329</v>
      </c>
      <c r="B208" t="s">
        <v>177</v>
      </c>
      <c r="C208" s="7">
        <v>14440.5</v>
      </c>
      <c r="D208" s="7">
        <v>556.75</v>
      </c>
      <c r="E208" s="7">
        <v>392.04</v>
      </c>
      <c r="F208" s="7">
        <v>0</v>
      </c>
      <c r="G208" s="7">
        <v>0</v>
      </c>
      <c r="H208" s="7">
        <v>15389.29</v>
      </c>
      <c r="I208" s="8">
        <v>-0.02</v>
      </c>
      <c r="J208" s="7">
        <v>2840.68</v>
      </c>
      <c r="K208" s="7">
        <v>938.63</v>
      </c>
      <c r="L208" s="7">
        <v>0</v>
      </c>
      <c r="M208" s="7">
        <v>3073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6852.29</v>
      </c>
      <c r="W208" s="7">
        <v>8537</v>
      </c>
    </row>
    <row r="209" spans="1:23" x14ac:dyDescent="0.25">
      <c r="A209">
        <v>346</v>
      </c>
      <c r="B209" t="s">
        <v>178</v>
      </c>
      <c r="C209" s="7">
        <v>29565.5</v>
      </c>
      <c r="D209" s="7">
        <v>783</v>
      </c>
      <c r="E209" s="7">
        <v>550.79</v>
      </c>
      <c r="F209" s="7">
        <v>0</v>
      </c>
      <c r="G209" s="7">
        <v>0</v>
      </c>
      <c r="H209" s="7">
        <v>30899.29</v>
      </c>
      <c r="I209" s="8">
        <v>-0.11</v>
      </c>
      <c r="J209" s="7">
        <v>7430.24</v>
      </c>
      <c r="K209" s="7">
        <v>1921.76</v>
      </c>
      <c r="L209" s="7">
        <v>0</v>
      </c>
      <c r="M209" s="7">
        <v>3612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494</v>
      </c>
      <c r="U209" s="7">
        <v>0</v>
      </c>
      <c r="V209" s="7">
        <v>13457.89</v>
      </c>
      <c r="W209" s="7">
        <v>17441.400000000001</v>
      </c>
    </row>
    <row r="210" spans="1:23" x14ac:dyDescent="0.25">
      <c r="A210">
        <v>368</v>
      </c>
      <c r="B210" t="s">
        <v>179</v>
      </c>
      <c r="C210" s="7">
        <v>7591.5</v>
      </c>
      <c r="D210" s="7">
        <v>286.20999999999998</v>
      </c>
      <c r="E210" s="7">
        <v>172.25</v>
      </c>
      <c r="F210" s="7">
        <v>0</v>
      </c>
      <c r="G210" s="7">
        <v>0</v>
      </c>
      <c r="H210" s="7">
        <v>8049.96</v>
      </c>
      <c r="I210" s="8">
        <v>-0.01</v>
      </c>
      <c r="J210" s="7">
        <v>1164.92</v>
      </c>
      <c r="K210" s="7">
        <v>493.45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1658.36</v>
      </c>
      <c r="W210" s="7">
        <v>6391.6</v>
      </c>
    </row>
    <row r="211" spans="1:23" x14ac:dyDescent="0.25">
      <c r="A211">
        <v>374</v>
      </c>
      <c r="B211" t="s">
        <v>180</v>
      </c>
      <c r="C211" s="7">
        <v>8676.5</v>
      </c>
      <c r="D211" s="7">
        <v>339.67</v>
      </c>
      <c r="E211" s="7">
        <v>239.75</v>
      </c>
      <c r="F211" s="7">
        <v>0</v>
      </c>
      <c r="G211" s="7">
        <v>0</v>
      </c>
      <c r="H211" s="7">
        <v>9255.92</v>
      </c>
      <c r="I211" s="8">
        <v>-0.16</v>
      </c>
      <c r="J211" s="7">
        <v>1422.51</v>
      </c>
      <c r="K211" s="7">
        <v>563.97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176</v>
      </c>
      <c r="U211" s="7">
        <v>850</v>
      </c>
      <c r="V211" s="7">
        <v>3012.32</v>
      </c>
      <c r="W211" s="7">
        <v>6243.6</v>
      </c>
    </row>
    <row r="212" spans="1:23" x14ac:dyDescent="0.25">
      <c r="A212" t="s">
        <v>26</v>
      </c>
      <c r="C212" t="s">
        <v>27</v>
      </c>
      <c r="D212" t="s">
        <v>27</v>
      </c>
      <c r="E212" t="s">
        <v>27</v>
      </c>
      <c r="F212" t="s">
        <v>27</v>
      </c>
      <c r="G212" t="s">
        <v>27</v>
      </c>
      <c r="H212" t="s">
        <v>27</v>
      </c>
      <c r="I212" t="s">
        <v>27</v>
      </c>
      <c r="J212" t="s">
        <v>27</v>
      </c>
      <c r="K212" t="s">
        <v>27</v>
      </c>
      <c r="L212" t="s">
        <v>27</v>
      </c>
      <c r="M212" t="s">
        <v>27</v>
      </c>
      <c r="N212" t="s">
        <v>27</v>
      </c>
      <c r="O212" t="s">
        <v>27</v>
      </c>
      <c r="P212" t="s">
        <v>27</v>
      </c>
      <c r="Q212" t="s">
        <v>27</v>
      </c>
      <c r="R212" t="s">
        <v>27</v>
      </c>
      <c r="S212" t="s">
        <v>27</v>
      </c>
      <c r="T212" t="s">
        <v>27</v>
      </c>
      <c r="U212" t="s">
        <v>27</v>
      </c>
      <c r="V212" t="s">
        <v>27</v>
      </c>
      <c r="W212" t="s">
        <v>27</v>
      </c>
    </row>
    <row r="213" spans="1:23" x14ac:dyDescent="0.25">
      <c r="B213" s="9"/>
      <c r="C213" s="9">
        <v>68951</v>
      </c>
      <c r="D213" s="9">
        <v>2305</v>
      </c>
      <c r="E213" s="9">
        <v>1595</v>
      </c>
      <c r="F213" s="9">
        <v>0</v>
      </c>
      <c r="G213" s="9">
        <v>0</v>
      </c>
      <c r="H213" s="9">
        <v>72850</v>
      </c>
      <c r="I213" s="10">
        <v>0</v>
      </c>
      <c r="J213" s="9">
        <v>14281</v>
      </c>
      <c r="K213" s="9">
        <v>4482</v>
      </c>
      <c r="L213" s="9">
        <v>0</v>
      </c>
      <c r="M213" s="9">
        <v>6685</v>
      </c>
      <c r="N213" s="9">
        <v>0</v>
      </c>
      <c r="O213" s="9">
        <v>0</v>
      </c>
      <c r="P213" s="9">
        <v>151</v>
      </c>
      <c r="Q213" s="9">
        <v>0</v>
      </c>
      <c r="R213" s="9">
        <v>0</v>
      </c>
      <c r="S213" s="9">
        <v>0</v>
      </c>
      <c r="T213" s="9">
        <v>670</v>
      </c>
      <c r="U213" s="9">
        <v>850</v>
      </c>
      <c r="V213" s="9">
        <v>27118</v>
      </c>
      <c r="W213" s="9">
        <v>45732</v>
      </c>
    </row>
    <row r="215" spans="1:23" x14ac:dyDescent="0.25">
      <c r="A215" s="6" t="s">
        <v>181</v>
      </c>
    </row>
    <row r="216" spans="1:23" x14ac:dyDescent="0.25">
      <c r="A216">
        <v>258</v>
      </c>
      <c r="B216" t="s">
        <v>182</v>
      </c>
      <c r="C216" s="7">
        <v>14440.5</v>
      </c>
      <c r="D216" s="7">
        <v>556.75</v>
      </c>
      <c r="E216" s="7">
        <v>392.04</v>
      </c>
      <c r="F216" s="7">
        <v>750</v>
      </c>
      <c r="G216" s="7">
        <v>0</v>
      </c>
      <c r="H216" s="7">
        <v>16139.29</v>
      </c>
      <c r="I216" s="8">
        <v>-0.02</v>
      </c>
      <c r="J216" s="7">
        <v>2840.68</v>
      </c>
      <c r="K216" s="7">
        <v>938.63</v>
      </c>
      <c r="L216" s="7">
        <v>0</v>
      </c>
      <c r="M216" s="7">
        <v>0</v>
      </c>
      <c r="N216" s="7">
        <v>0</v>
      </c>
      <c r="O216" s="7">
        <v>0</v>
      </c>
      <c r="P216" s="7">
        <v>160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3939.29</v>
      </c>
      <c r="W216" s="7">
        <v>12200</v>
      </c>
    </row>
    <row r="217" spans="1:23" x14ac:dyDescent="0.25">
      <c r="A217">
        <v>327</v>
      </c>
      <c r="B217" t="s">
        <v>183</v>
      </c>
      <c r="C217" s="7">
        <v>14440.5</v>
      </c>
      <c r="D217" s="7">
        <v>556.75</v>
      </c>
      <c r="E217" s="7">
        <v>392.04</v>
      </c>
      <c r="F217" s="7">
        <v>0</v>
      </c>
      <c r="G217" s="7">
        <v>0</v>
      </c>
      <c r="H217" s="7">
        <v>15389.29</v>
      </c>
      <c r="I217" s="8">
        <v>-0.02</v>
      </c>
      <c r="J217" s="7">
        <v>2840.68</v>
      </c>
      <c r="K217" s="7">
        <v>938.63</v>
      </c>
      <c r="L217" s="7">
        <v>0</v>
      </c>
      <c r="M217" s="7">
        <v>2303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6082.29</v>
      </c>
      <c r="W217" s="7">
        <v>9307</v>
      </c>
    </row>
    <row r="218" spans="1:23" x14ac:dyDescent="0.25">
      <c r="A218">
        <v>357</v>
      </c>
      <c r="B218" t="s">
        <v>184</v>
      </c>
      <c r="C218" s="7">
        <v>8676.5</v>
      </c>
      <c r="D218" s="7">
        <v>339.67</v>
      </c>
      <c r="E218" s="7">
        <v>239.75</v>
      </c>
      <c r="F218" s="7">
        <v>0</v>
      </c>
      <c r="G218" s="7">
        <v>0</v>
      </c>
      <c r="H218" s="7">
        <v>9255.92</v>
      </c>
      <c r="I218" s="7">
        <v>0.04</v>
      </c>
      <c r="J218" s="7">
        <v>1422.51</v>
      </c>
      <c r="K218" s="7">
        <v>563.97</v>
      </c>
      <c r="L218" s="7">
        <v>0</v>
      </c>
      <c r="M218" s="7">
        <v>2700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4686.5200000000004</v>
      </c>
      <c r="W218" s="7">
        <v>4569.3999999999996</v>
      </c>
    </row>
    <row r="219" spans="1:23" x14ac:dyDescent="0.25">
      <c r="A219">
        <v>358</v>
      </c>
      <c r="B219" t="s">
        <v>185</v>
      </c>
      <c r="C219" s="7">
        <v>14440.5</v>
      </c>
      <c r="D219" s="7">
        <v>556.75</v>
      </c>
      <c r="E219" s="7">
        <v>392.04</v>
      </c>
      <c r="F219" s="7">
        <v>0</v>
      </c>
      <c r="G219" s="7">
        <v>0</v>
      </c>
      <c r="H219" s="7">
        <v>15389.29</v>
      </c>
      <c r="I219" s="8">
        <v>-0.02</v>
      </c>
      <c r="J219" s="7">
        <v>2840.68</v>
      </c>
      <c r="K219" s="7">
        <v>938.63</v>
      </c>
      <c r="L219" s="7">
        <v>0</v>
      </c>
      <c r="M219" s="7">
        <v>3073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6852.29</v>
      </c>
      <c r="W219" s="7">
        <v>8537</v>
      </c>
    </row>
    <row r="220" spans="1:23" x14ac:dyDescent="0.25">
      <c r="A220">
        <v>369</v>
      </c>
      <c r="B220" t="s">
        <v>186</v>
      </c>
      <c r="C220" s="7">
        <v>7591.5</v>
      </c>
      <c r="D220" s="7">
        <v>286.20999999999998</v>
      </c>
      <c r="E220" s="7">
        <v>172.25</v>
      </c>
      <c r="F220" s="7">
        <v>0</v>
      </c>
      <c r="G220" s="7">
        <v>0</v>
      </c>
      <c r="H220" s="7">
        <v>8049.96</v>
      </c>
      <c r="I220" s="8">
        <v>-0.01</v>
      </c>
      <c r="J220" s="7">
        <v>1164.92</v>
      </c>
      <c r="K220" s="7">
        <v>493.45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1658.36</v>
      </c>
      <c r="W220" s="7">
        <v>6391.6</v>
      </c>
    </row>
    <row r="221" spans="1:23" x14ac:dyDescent="0.25">
      <c r="A221">
        <v>65</v>
      </c>
      <c r="B221" t="s">
        <v>187</v>
      </c>
      <c r="C221" s="7">
        <v>29565.5</v>
      </c>
      <c r="D221" s="7">
        <v>783</v>
      </c>
      <c r="E221" s="7">
        <v>550.79</v>
      </c>
      <c r="F221" s="7">
        <v>0</v>
      </c>
      <c r="G221" s="7">
        <v>0</v>
      </c>
      <c r="H221" s="7">
        <v>30899.29</v>
      </c>
      <c r="I221" s="7">
        <v>0.02</v>
      </c>
      <c r="J221" s="7">
        <v>7430.24</v>
      </c>
      <c r="K221" s="7">
        <v>1921.76</v>
      </c>
      <c r="L221" s="7">
        <v>2710</v>
      </c>
      <c r="M221" s="7">
        <v>6615.47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18677.490000000002</v>
      </c>
      <c r="W221" s="7">
        <v>12221.8</v>
      </c>
    </row>
    <row r="222" spans="1:23" x14ac:dyDescent="0.25">
      <c r="A222" t="s">
        <v>26</v>
      </c>
      <c r="C222" t="s">
        <v>27</v>
      </c>
      <c r="D222" t="s">
        <v>27</v>
      </c>
      <c r="E222" t="s">
        <v>27</v>
      </c>
      <c r="F222" t="s">
        <v>27</v>
      </c>
      <c r="G222" t="s">
        <v>27</v>
      </c>
      <c r="H222" t="s">
        <v>27</v>
      </c>
      <c r="I222" t="s">
        <v>27</v>
      </c>
      <c r="J222" t="s">
        <v>27</v>
      </c>
      <c r="K222" t="s">
        <v>27</v>
      </c>
      <c r="L222" t="s">
        <v>27</v>
      </c>
      <c r="M222" t="s">
        <v>27</v>
      </c>
      <c r="N222" t="s">
        <v>27</v>
      </c>
      <c r="O222" t="s">
        <v>27</v>
      </c>
      <c r="P222" t="s">
        <v>27</v>
      </c>
      <c r="Q222" t="s">
        <v>27</v>
      </c>
      <c r="R222" t="s">
        <v>27</v>
      </c>
      <c r="S222" t="s">
        <v>27</v>
      </c>
      <c r="T222" t="s">
        <v>27</v>
      </c>
      <c r="U222" t="s">
        <v>27</v>
      </c>
      <c r="V222" t="s">
        <v>27</v>
      </c>
      <c r="W222" t="s">
        <v>27</v>
      </c>
    </row>
    <row r="223" spans="1:23" x14ac:dyDescent="0.25">
      <c r="B223" s="9"/>
      <c r="C223" s="9">
        <v>89155</v>
      </c>
      <c r="D223" s="9">
        <v>3079</v>
      </c>
      <c r="E223" s="9">
        <v>2139</v>
      </c>
      <c r="F223" s="9">
        <v>750</v>
      </c>
      <c r="G223" s="9">
        <v>0</v>
      </c>
      <c r="H223" s="9">
        <v>95123</v>
      </c>
      <c r="I223" s="10">
        <v>0</v>
      </c>
      <c r="J223" s="9">
        <v>18540</v>
      </c>
      <c r="K223" s="9">
        <v>5795</v>
      </c>
      <c r="L223" s="9">
        <v>2710</v>
      </c>
      <c r="M223" s="9">
        <v>14691</v>
      </c>
      <c r="N223" s="9">
        <v>0</v>
      </c>
      <c r="O223" s="9">
        <v>0</v>
      </c>
      <c r="P223" s="9">
        <v>160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41896</v>
      </c>
      <c r="W223" s="9">
        <v>53227</v>
      </c>
    </row>
    <row r="226" spans="1:23" x14ac:dyDescent="0.25">
      <c r="C226" t="s">
        <v>188</v>
      </c>
      <c r="D226" t="s">
        <v>188</v>
      </c>
      <c r="E226" t="s">
        <v>188</v>
      </c>
      <c r="F226" t="s">
        <v>188</v>
      </c>
      <c r="G226" t="s">
        <v>188</v>
      </c>
      <c r="H226" t="s">
        <v>188</v>
      </c>
      <c r="I226" t="s">
        <v>188</v>
      </c>
      <c r="J226" t="s">
        <v>188</v>
      </c>
      <c r="K226" t="s">
        <v>188</v>
      </c>
      <c r="L226" t="s">
        <v>188</v>
      </c>
      <c r="M226" t="s">
        <v>188</v>
      </c>
      <c r="N226" t="s">
        <v>188</v>
      </c>
      <c r="O226" t="s">
        <v>188</v>
      </c>
      <c r="P226" t="s">
        <v>188</v>
      </c>
      <c r="Q226" t="s">
        <v>188</v>
      </c>
      <c r="R226" t="s">
        <v>188</v>
      </c>
      <c r="S226" t="s">
        <v>188</v>
      </c>
      <c r="T226" t="s">
        <v>188</v>
      </c>
      <c r="U226" t="s">
        <v>188</v>
      </c>
      <c r="V226" t="s">
        <v>188</v>
      </c>
      <c r="W226" t="s">
        <v>188</v>
      </c>
    </row>
    <row r="227" spans="1:23" x14ac:dyDescent="0.25">
      <c r="A227" t="s">
        <v>189</v>
      </c>
      <c r="B227" t="s">
        <v>190</v>
      </c>
      <c r="C227" s="9">
        <v>2008990.5</v>
      </c>
      <c r="D227" s="9">
        <v>65464.74</v>
      </c>
      <c r="E227" s="9">
        <v>44942.69</v>
      </c>
      <c r="F227" s="9">
        <v>15750</v>
      </c>
      <c r="G227" s="10">
        <v>-28886</v>
      </c>
      <c r="H227" s="9">
        <v>2106261.9300000002</v>
      </c>
      <c r="I227" s="10">
        <v>-0.71</v>
      </c>
      <c r="J227" s="9">
        <v>416726.56</v>
      </c>
      <c r="K227" s="9">
        <v>129601.2</v>
      </c>
      <c r="L227" s="9">
        <v>51164.27</v>
      </c>
      <c r="M227" s="9">
        <v>207916.9</v>
      </c>
      <c r="N227" s="9">
        <v>1048.94</v>
      </c>
      <c r="O227" s="9">
        <v>16481.330000000002</v>
      </c>
      <c r="P227" s="9">
        <v>12428.58</v>
      </c>
      <c r="Q227" s="10">
        <v>-9772.5300000000007</v>
      </c>
      <c r="R227" s="9">
        <v>1595.55</v>
      </c>
      <c r="S227" s="9">
        <v>44686.239999999998</v>
      </c>
      <c r="T227" s="9">
        <v>17472</v>
      </c>
      <c r="U227" s="9">
        <v>1050</v>
      </c>
      <c r="V227" s="9">
        <v>890398.33</v>
      </c>
      <c r="W227" s="9">
        <v>1215863.6000000001</v>
      </c>
    </row>
  </sheetData>
  <printOptions horizontalCentered="1"/>
  <pageMargins left="0.51181102362204722" right="0.31496062992125984" top="0.74803149606299213" bottom="0.74803149606299213" header="0.31496062992125984" footer="0.31496062992125984"/>
  <pageSetup paperSize="5" scale="55" orientation="landscape" r:id="rId1"/>
  <headerFoot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zoomScale="71" zoomScaleNormal="71" workbookViewId="0">
      <selection activeCell="A7" sqref="A7"/>
    </sheetView>
  </sheetViews>
  <sheetFormatPr baseColWidth="10" defaultRowHeight="15" x14ac:dyDescent="0.25"/>
  <cols>
    <col min="1" max="1" width="17.7109375" customWidth="1"/>
    <col min="2" max="2" width="30.7109375" customWidth="1"/>
    <col min="3" max="3" width="15.28515625" customWidth="1"/>
    <col min="4" max="4" width="14.85546875" customWidth="1"/>
    <col min="5" max="5" width="15.5703125" customWidth="1"/>
    <col min="6" max="6" width="14.140625" customWidth="1"/>
    <col min="7" max="7" width="14.85546875" customWidth="1"/>
    <col min="8" max="8" width="13.42578125" customWidth="1"/>
    <col min="9" max="9" width="14.85546875" customWidth="1"/>
    <col min="10" max="10" width="12.7109375" customWidth="1"/>
    <col min="11" max="11" width="15.5703125" customWidth="1"/>
    <col min="12" max="12" width="14.42578125" customWidth="1"/>
  </cols>
  <sheetData>
    <row r="1" spans="1:12" x14ac:dyDescent="0.25">
      <c r="A1" s="11"/>
      <c r="C1" t="s">
        <v>190</v>
      </c>
    </row>
    <row r="2" spans="1:12" ht="23.25" x14ac:dyDescent="0.35">
      <c r="A2" s="18" t="s">
        <v>0</v>
      </c>
      <c r="B2" s="13"/>
    </row>
    <row r="3" spans="1:12" ht="21" x14ac:dyDescent="0.35">
      <c r="A3" s="1" t="s">
        <v>207</v>
      </c>
    </row>
    <row r="4" spans="1:12" x14ac:dyDescent="0.25">
      <c r="B4" s="14"/>
    </row>
    <row r="5" spans="1:12" ht="30.75" thickBot="1" x14ac:dyDescent="0.3">
      <c r="A5" s="3" t="s">
        <v>2</v>
      </c>
      <c r="B5" s="3" t="s">
        <v>3</v>
      </c>
      <c r="C5" s="3" t="s">
        <v>208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209</v>
      </c>
      <c r="I5" s="3" t="s">
        <v>210</v>
      </c>
      <c r="J5" s="3" t="s">
        <v>21</v>
      </c>
      <c r="K5" s="3" t="s">
        <v>23</v>
      </c>
      <c r="L5" s="3" t="s">
        <v>24</v>
      </c>
    </row>
    <row r="6" spans="1:12" ht="15.75" thickTop="1" x14ac:dyDescent="0.25"/>
    <row r="7" spans="1:12" x14ac:dyDescent="0.25">
      <c r="A7" s="5"/>
    </row>
    <row r="9" spans="1:12" x14ac:dyDescent="0.25">
      <c r="A9" s="6" t="s">
        <v>211</v>
      </c>
    </row>
    <row r="10" spans="1:12" x14ac:dyDescent="0.25">
      <c r="A10">
        <v>4229</v>
      </c>
      <c r="B10" t="s">
        <v>212</v>
      </c>
      <c r="C10" s="7">
        <v>4626</v>
      </c>
      <c r="D10" s="7">
        <v>0</v>
      </c>
      <c r="E10" s="7">
        <v>4626</v>
      </c>
      <c r="F10" s="7">
        <v>0.04</v>
      </c>
      <c r="G10" s="7">
        <v>451.56</v>
      </c>
      <c r="H10" s="7">
        <v>0</v>
      </c>
      <c r="I10" s="7">
        <v>0</v>
      </c>
      <c r="J10" s="7">
        <v>0</v>
      </c>
      <c r="K10" s="7">
        <v>451.6</v>
      </c>
      <c r="L10" s="7">
        <v>4174.3999999999996</v>
      </c>
    </row>
    <row r="11" spans="1:12" x14ac:dyDescent="0.25">
      <c r="A11">
        <v>4237</v>
      </c>
      <c r="B11" t="s">
        <v>213</v>
      </c>
      <c r="C11" s="7">
        <v>7125.47</v>
      </c>
      <c r="D11" s="7">
        <v>0</v>
      </c>
      <c r="E11" s="7">
        <v>7125.47</v>
      </c>
      <c r="F11" s="7">
        <v>0.09</v>
      </c>
      <c r="G11" s="7">
        <v>346.78</v>
      </c>
      <c r="H11" s="7">
        <v>0</v>
      </c>
      <c r="I11" s="7">
        <v>0</v>
      </c>
      <c r="J11" s="7">
        <v>0</v>
      </c>
      <c r="K11" s="7">
        <v>346.87</v>
      </c>
      <c r="L11" s="7">
        <v>6778.6</v>
      </c>
    </row>
    <row r="12" spans="1:12" x14ac:dyDescent="0.25">
      <c r="A12">
        <v>4238</v>
      </c>
      <c r="B12" t="s">
        <v>214</v>
      </c>
      <c r="C12" s="7">
        <v>10589.7</v>
      </c>
      <c r="D12" s="7">
        <v>0</v>
      </c>
      <c r="E12" s="7">
        <v>10589.7</v>
      </c>
      <c r="F12" s="7">
        <v>0.05</v>
      </c>
      <c r="G12" s="7">
        <v>1152.8499999999999</v>
      </c>
      <c r="H12" s="7">
        <v>0</v>
      </c>
      <c r="I12" s="7">
        <v>0</v>
      </c>
      <c r="J12" s="7">
        <v>0</v>
      </c>
      <c r="K12" s="7">
        <v>1152.9000000000001</v>
      </c>
      <c r="L12" s="7">
        <v>9436.7999999999993</v>
      </c>
    </row>
    <row r="13" spans="1:12" x14ac:dyDescent="0.25">
      <c r="A13" t="s">
        <v>26</v>
      </c>
      <c r="C13" t="s">
        <v>27</v>
      </c>
      <c r="D13" t="s">
        <v>27</v>
      </c>
      <c r="E13" t="s">
        <v>27</v>
      </c>
      <c r="F13" t="s">
        <v>27</v>
      </c>
      <c r="G13" t="s">
        <v>27</v>
      </c>
      <c r="H13" t="s">
        <v>27</v>
      </c>
      <c r="I13" t="s">
        <v>27</v>
      </c>
      <c r="J13" t="s">
        <v>27</v>
      </c>
      <c r="K13" t="s">
        <v>27</v>
      </c>
      <c r="L13" t="s">
        <v>27</v>
      </c>
    </row>
    <row r="14" spans="1:12" x14ac:dyDescent="0.25">
      <c r="B14" s="9"/>
      <c r="C14" s="9">
        <f>SUM(C10:C13)</f>
        <v>22341.170000000002</v>
      </c>
      <c r="D14" s="9">
        <f t="shared" ref="D14:L14" si="0">SUM(D10:D13)</f>
        <v>0</v>
      </c>
      <c r="E14" s="9">
        <f t="shared" si="0"/>
        <v>22341.170000000002</v>
      </c>
      <c r="F14" s="9">
        <f t="shared" si="0"/>
        <v>0.18</v>
      </c>
      <c r="G14" s="9">
        <f t="shared" si="0"/>
        <v>1951.1899999999998</v>
      </c>
      <c r="H14" s="9">
        <f t="shared" si="0"/>
        <v>0</v>
      </c>
      <c r="I14" s="9">
        <f t="shared" si="0"/>
        <v>0</v>
      </c>
      <c r="J14" s="9">
        <f t="shared" si="0"/>
        <v>0</v>
      </c>
      <c r="K14" s="9">
        <f t="shared" si="0"/>
        <v>1951.3700000000001</v>
      </c>
      <c r="L14" s="9">
        <f t="shared" si="0"/>
        <v>20389.8</v>
      </c>
    </row>
    <row r="16" spans="1:12" x14ac:dyDescent="0.25">
      <c r="A16" s="6" t="s">
        <v>215</v>
      </c>
    </row>
    <row r="17" spans="1:12" x14ac:dyDescent="0.25">
      <c r="A17">
        <v>4233</v>
      </c>
      <c r="B17" t="s">
        <v>216</v>
      </c>
      <c r="C17" s="7">
        <v>11310</v>
      </c>
      <c r="D17" s="7">
        <v>0</v>
      </c>
      <c r="E17" s="7">
        <v>11310</v>
      </c>
      <c r="F17" s="8">
        <v>-0.03</v>
      </c>
      <c r="G17" s="7">
        <v>1881.23</v>
      </c>
      <c r="H17" s="7">
        <v>0</v>
      </c>
      <c r="I17" s="7">
        <v>0</v>
      </c>
      <c r="J17" s="7">
        <v>0</v>
      </c>
      <c r="K17" s="7">
        <v>1881.2</v>
      </c>
      <c r="L17" s="7">
        <v>9428.7999999999993</v>
      </c>
    </row>
    <row r="18" spans="1:12" x14ac:dyDescent="0.25">
      <c r="A18" t="s">
        <v>26</v>
      </c>
      <c r="C18" t="s">
        <v>27</v>
      </c>
      <c r="D18" t="s">
        <v>27</v>
      </c>
      <c r="E18" t="s">
        <v>27</v>
      </c>
      <c r="F18" t="s">
        <v>27</v>
      </c>
      <c r="G18" t="s">
        <v>27</v>
      </c>
      <c r="H18" t="s">
        <v>27</v>
      </c>
      <c r="I18" t="s">
        <v>27</v>
      </c>
      <c r="J18" t="s">
        <v>27</v>
      </c>
      <c r="K18" t="s">
        <v>27</v>
      </c>
      <c r="L18" t="s">
        <v>27</v>
      </c>
    </row>
    <row r="19" spans="1:12" x14ac:dyDescent="0.25">
      <c r="B19" s="9"/>
      <c r="C19" s="9">
        <f>SUM(C17:C18)</f>
        <v>11310</v>
      </c>
      <c r="D19" s="9">
        <f t="shared" ref="D19:L19" si="1">SUM(D17:D18)</f>
        <v>0</v>
      </c>
      <c r="E19" s="9">
        <f t="shared" si="1"/>
        <v>11310</v>
      </c>
      <c r="F19" s="9">
        <f t="shared" si="1"/>
        <v>-0.03</v>
      </c>
      <c r="G19" s="9">
        <f t="shared" si="1"/>
        <v>1881.23</v>
      </c>
      <c r="H19" s="9">
        <f t="shared" si="1"/>
        <v>0</v>
      </c>
      <c r="I19" s="9">
        <f t="shared" si="1"/>
        <v>0</v>
      </c>
      <c r="J19" s="9">
        <f t="shared" si="1"/>
        <v>0</v>
      </c>
      <c r="K19" s="9">
        <f t="shared" si="1"/>
        <v>1881.2</v>
      </c>
      <c r="L19" s="9">
        <f t="shared" si="1"/>
        <v>9428.7999999999993</v>
      </c>
    </row>
    <row r="21" spans="1:12" x14ac:dyDescent="0.25">
      <c r="A21" s="6" t="s">
        <v>217</v>
      </c>
    </row>
    <row r="22" spans="1:12" x14ac:dyDescent="0.25">
      <c r="A22">
        <v>4239</v>
      </c>
      <c r="B22" t="s">
        <v>218</v>
      </c>
      <c r="C22" s="7">
        <v>4048.8</v>
      </c>
      <c r="D22" s="7">
        <v>0</v>
      </c>
      <c r="E22" s="7">
        <v>4048.8</v>
      </c>
      <c r="F22" s="8">
        <v>-0.03</v>
      </c>
      <c r="G22" s="7">
        <v>0</v>
      </c>
      <c r="H22" s="7">
        <v>0</v>
      </c>
      <c r="I22" s="8">
        <v>-145.57</v>
      </c>
      <c r="J22" s="7">
        <v>0</v>
      </c>
      <c r="K22" s="8">
        <v>-145.6</v>
      </c>
      <c r="L22" s="7">
        <v>4194.3999999999996</v>
      </c>
    </row>
    <row r="23" spans="1:12" x14ac:dyDescent="0.25">
      <c r="A23" t="s">
        <v>26</v>
      </c>
      <c r="C23" t="s">
        <v>27</v>
      </c>
      <c r="D23" t="s">
        <v>27</v>
      </c>
      <c r="E23" t="s">
        <v>27</v>
      </c>
      <c r="F23" t="s">
        <v>27</v>
      </c>
      <c r="G23" t="s">
        <v>27</v>
      </c>
      <c r="H23" t="s">
        <v>27</v>
      </c>
      <c r="I23" t="s">
        <v>27</v>
      </c>
      <c r="J23" t="s">
        <v>27</v>
      </c>
      <c r="K23" t="s">
        <v>27</v>
      </c>
      <c r="L23" t="s">
        <v>27</v>
      </c>
    </row>
    <row r="24" spans="1:12" x14ac:dyDescent="0.25">
      <c r="B24" s="9"/>
      <c r="C24" s="9">
        <f>SUM(C22:C23)</f>
        <v>4048.8</v>
      </c>
      <c r="D24" s="9">
        <f t="shared" ref="D24:L24" si="2">SUM(D22:D23)</f>
        <v>0</v>
      </c>
      <c r="E24" s="9">
        <f t="shared" si="2"/>
        <v>4048.8</v>
      </c>
      <c r="F24" s="9">
        <f t="shared" si="2"/>
        <v>-0.03</v>
      </c>
      <c r="G24" s="9">
        <f t="shared" si="2"/>
        <v>0</v>
      </c>
      <c r="H24" s="9">
        <f t="shared" si="2"/>
        <v>0</v>
      </c>
      <c r="I24" s="9">
        <f t="shared" si="2"/>
        <v>-145.57</v>
      </c>
      <c r="J24" s="9">
        <f t="shared" si="2"/>
        <v>0</v>
      </c>
      <c r="K24" s="9">
        <f t="shared" si="2"/>
        <v>-145.6</v>
      </c>
      <c r="L24" s="9">
        <f t="shared" si="2"/>
        <v>4194.3999999999996</v>
      </c>
    </row>
    <row r="26" spans="1:12" x14ac:dyDescent="0.25">
      <c r="A26" s="6" t="s">
        <v>219</v>
      </c>
    </row>
    <row r="27" spans="1:12" x14ac:dyDescent="0.25">
      <c r="A27">
        <v>3315</v>
      </c>
      <c r="B27" t="s">
        <v>220</v>
      </c>
      <c r="C27" s="7">
        <v>9716.5499999999993</v>
      </c>
      <c r="D27" s="7">
        <v>0</v>
      </c>
      <c r="E27" s="7">
        <v>9716.5499999999993</v>
      </c>
      <c r="F27" s="7">
        <v>0.06</v>
      </c>
      <c r="G27" s="7">
        <v>1520.89</v>
      </c>
      <c r="H27" s="7">
        <v>0</v>
      </c>
      <c r="I27" s="7">
        <v>0</v>
      </c>
      <c r="J27" s="7">
        <v>0</v>
      </c>
      <c r="K27" s="7">
        <v>1520.95</v>
      </c>
      <c r="L27" s="7">
        <v>8195.6</v>
      </c>
    </row>
    <row r="28" spans="1:12" x14ac:dyDescent="0.25">
      <c r="A28">
        <v>4101</v>
      </c>
      <c r="B28" t="s">
        <v>221</v>
      </c>
      <c r="C28" s="7">
        <v>9716.5499999999993</v>
      </c>
      <c r="D28" s="7">
        <v>0</v>
      </c>
      <c r="E28" s="7">
        <v>9716.5499999999993</v>
      </c>
      <c r="F28" s="7">
        <v>0.06</v>
      </c>
      <c r="G28" s="7">
        <v>1520.89</v>
      </c>
      <c r="H28" s="7">
        <v>0</v>
      </c>
      <c r="I28" s="7">
        <v>0</v>
      </c>
      <c r="J28" s="7">
        <v>0</v>
      </c>
      <c r="K28" s="7">
        <v>1520.95</v>
      </c>
      <c r="L28" s="7">
        <v>8195.6</v>
      </c>
    </row>
    <row r="29" spans="1:12" x14ac:dyDescent="0.25">
      <c r="A29" t="s">
        <v>26</v>
      </c>
      <c r="C29" t="s">
        <v>27</v>
      </c>
      <c r="D29" t="s">
        <v>27</v>
      </c>
      <c r="E29" t="s">
        <v>27</v>
      </c>
      <c r="F29" t="s">
        <v>27</v>
      </c>
      <c r="G29" t="s">
        <v>27</v>
      </c>
      <c r="H29" t="s">
        <v>27</v>
      </c>
      <c r="I29" t="s">
        <v>27</v>
      </c>
      <c r="J29" t="s">
        <v>27</v>
      </c>
      <c r="K29" t="s">
        <v>27</v>
      </c>
      <c r="L29" t="s">
        <v>27</v>
      </c>
    </row>
    <row r="30" spans="1:12" x14ac:dyDescent="0.25">
      <c r="B30" s="9"/>
      <c r="C30" s="9">
        <f>SUM(C27:C29)</f>
        <v>19433.099999999999</v>
      </c>
      <c r="D30" s="9">
        <f t="shared" ref="D30:L30" si="3">SUM(D27:D29)</f>
        <v>0</v>
      </c>
      <c r="E30" s="9">
        <f t="shared" si="3"/>
        <v>19433.099999999999</v>
      </c>
      <c r="F30" s="9">
        <f t="shared" si="3"/>
        <v>0.12</v>
      </c>
      <c r="G30" s="9">
        <f t="shared" si="3"/>
        <v>3041.78</v>
      </c>
      <c r="H30" s="9">
        <f t="shared" si="3"/>
        <v>0</v>
      </c>
      <c r="I30" s="9">
        <f t="shared" si="3"/>
        <v>0</v>
      </c>
      <c r="J30" s="9">
        <f t="shared" si="3"/>
        <v>0</v>
      </c>
      <c r="K30" s="9">
        <f t="shared" si="3"/>
        <v>3041.9</v>
      </c>
      <c r="L30" s="9">
        <f t="shared" si="3"/>
        <v>16391.2</v>
      </c>
    </row>
    <row r="32" spans="1:12" x14ac:dyDescent="0.25">
      <c r="A32" s="6" t="s">
        <v>222</v>
      </c>
    </row>
    <row r="33" spans="1:12" x14ac:dyDescent="0.25">
      <c r="A33">
        <v>4235</v>
      </c>
      <c r="B33" t="s">
        <v>223</v>
      </c>
      <c r="C33" s="7">
        <v>7591.5</v>
      </c>
      <c r="D33" s="7">
        <v>0</v>
      </c>
      <c r="E33" s="7">
        <v>7591.5</v>
      </c>
      <c r="F33" s="7">
        <v>0.11</v>
      </c>
      <c r="G33" s="7">
        <v>1066.99</v>
      </c>
      <c r="H33" s="7">
        <v>0</v>
      </c>
      <c r="I33" s="7">
        <v>0</v>
      </c>
      <c r="J33" s="7">
        <v>0</v>
      </c>
      <c r="K33" s="7">
        <v>1067.0999999999999</v>
      </c>
      <c r="L33" s="7">
        <v>6524.4</v>
      </c>
    </row>
    <row r="34" spans="1:12" x14ac:dyDescent="0.25">
      <c r="A34" t="s">
        <v>26</v>
      </c>
      <c r="C34" t="s">
        <v>27</v>
      </c>
      <c r="D34" t="s">
        <v>27</v>
      </c>
      <c r="E34" t="s">
        <v>27</v>
      </c>
      <c r="F34" t="s">
        <v>27</v>
      </c>
      <c r="G34" t="s">
        <v>27</v>
      </c>
      <c r="H34" t="s">
        <v>27</v>
      </c>
      <c r="I34" t="s">
        <v>27</v>
      </c>
      <c r="J34" t="s">
        <v>27</v>
      </c>
      <c r="K34" t="s">
        <v>27</v>
      </c>
      <c r="L34" t="s">
        <v>27</v>
      </c>
    </row>
    <row r="35" spans="1:12" x14ac:dyDescent="0.25">
      <c r="B35" s="9"/>
      <c r="C35" s="9">
        <f>SUM(C33:C34)</f>
        <v>7591.5</v>
      </c>
      <c r="D35" s="9">
        <f t="shared" ref="D35:L35" si="4">SUM(D33:D34)</f>
        <v>0</v>
      </c>
      <c r="E35" s="9">
        <f t="shared" si="4"/>
        <v>7591.5</v>
      </c>
      <c r="F35" s="9">
        <f t="shared" si="4"/>
        <v>0.11</v>
      </c>
      <c r="G35" s="9">
        <f t="shared" si="4"/>
        <v>1066.99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1067.0999999999999</v>
      </c>
      <c r="L35" s="9">
        <f t="shared" si="4"/>
        <v>6524.4</v>
      </c>
    </row>
    <row r="37" spans="1:12" x14ac:dyDescent="0.25">
      <c r="A37" s="6" t="s">
        <v>224</v>
      </c>
    </row>
    <row r="38" spans="1:12" x14ac:dyDescent="0.25">
      <c r="A38">
        <v>408</v>
      </c>
      <c r="B38" t="s">
        <v>225</v>
      </c>
      <c r="C38" s="7">
        <v>8676.6</v>
      </c>
      <c r="D38" s="7">
        <v>0</v>
      </c>
      <c r="E38" s="7">
        <v>8676.6</v>
      </c>
      <c r="F38" s="7">
        <v>0.05</v>
      </c>
      <c r="G38" s="7">
        <v>1298.75</v>
      </c>
      <c r="H38" s="7">
        <v>0</v>
      </c>
      <c r="I38" s="7">
        <v>0</v>
      </c>
      <c r="J38" s="7">
        <v>275</v>
      </c>
      <c r="K38" s="7">
        <v>1573.8</v>
      </c>
      <c r="L38" s="7">
        <v>7102.8</v>
      </c>
    </row>
    <row r="39" spans="1:12" x14ac:dyDescent="0.25">
      <c r="A39">
        <v>409</v>
      </c>
      <c r="B39" t="s">
        <v>226</v>
      </c>
      <c r="C39" s="7">
        <v>8676.6</v>
      </c>
      <c r="D39" s="7">
        <v>0</v>
      </c>
      <c r="E39" s="7">
        <v>8676.6</v>
      </c>
      <c r="F39" s="7">
        <v>0.05</v>
      </c>
      <c r="G39" s="7">
        <v>1298.75</v>
      </c>
      <c r="H39" s="7">
        <v>0</v>
      </c>
      <c r="I39" s="7">
        <v>0</v>
      </c>
      <c r="J39" s="7">
        <v>454</v>
      </c>
      <c r="K39" s="7">
        <v>1752.8</v>
      </c>
      <c r="L39" s="7">
        <v>6923.8</v>
      </c>
    </row>
    <row r="40" spans="1:12" x14ac:dyDescent="0.25">
      <c r="A40">
        <v>410</v>
      </c>
      <c r="B40" t="s">
        <v>227</v>
      </c>
      <c r="C40" s="7">
        <v>8676.6</v>
      </c>
      <c r="D40" s="7">
        <v>0</v>
      </c>
      <c r="E40" s="7">
        <v>8676.6</v>
      </c>
      <c r="F40" s="8">
        <v>-0.15</v>
      </c>
      <c r="G40" s="7">
        <v>1298.75</v>
      </c>
      <c r="H40" s="7">
        <v>0</v>
      </c>
      <c r="I40" s="7">
        <v>0</v>
      </c>
      <c r="J40" s="7">
        <v>0</v>
      </c>
      <c r="K40" s="7">
        <v>1298.5999999999999</v>
      </c>
      <c r="L40" s="7">
        <v>7378</v>
      </c>
    </row>
    <row r="41" spans="1:12" x14ac:dyDescent="0.25">
      <c r="A41">
        <v>411</v>
      </c>
      <c r="B41" t="s">
        <v>228</v>
      </c>
      <c r="C41" s="7">
        <v>8676.6</v>
      </c>
      <c r="D41" s="7">
        <v>0</v>
      </c>
      <c r="E41" s="7">
        <v>8676.6</v>
      </c>
      <c r="F41" s="7">
        <v>0.05</v>
      </c>
      <c r="G41" s="7">
        <v>1298.75</v>
      </c>
      <c r="H41" s="7">
        <v>0</v>
      </c>
      <c r="I41" s="7">
        <v>0</v>
      </c>
      <c r="J41" s="7">
        <v>0</v>
      </c>
      <c r="K41" s="7">
        <v>1298.8</v>
      </c>
      <c r="L41" s="7">
        <v>7377.8</v>
      </c>
    </row>
    <row r="42" spans="1:12" x14ac:dyDescent="0.25">
      <c r="A42">
        <v>422</v>
      </c>
      <c r="B42" t="s">
        <v>229</v>
      </c>
      <c r="C42" s="7">
        <v>8676.6</v>
      </c>
      <c r="D42" s="7">
        <v>0</v>
      </c>
      <c r="E42" s="7">
        <v>8676.6</v>
      </c>
      <c r="F42" s="7">
        <v>0.05</v>
      </c>
      <c r="G42" s="7">
        <v>1298.75</v>
      </c>
      <c r="H42" s="7">
        <v>0</v>
      </c>
      <c r="I42" s="7">
        <v>0</v>
      </c>
      <c r="J42" s="7">
        <v>0</v>
      </c>
      <c r="K42" s="7">
        <v>1298.8</v>
      </c>
      <c r="L42" s="7">
        <v>7377.8</v>
      </c>
    </row>
    <row r="43" spans="1:12" x14ac:dyDescent="0.25">
      <c r="A43">
        <v>423</v>
      </c>
      <c r="B43" t="s">
        <v>230</v>
      </c>
      <c r="C43" s="7">
        <v>8676.6</v>
      </c>
      <c r="D43" s="7">
        <v>0</v>
      </c>
      <c r="E43" s="7">
        <v>8676.6</v>
      </c>
      <c r="F43" s="7">
        <v>0.05</v>
      </c>
      <c r="G43" s="7">
        <v>1298.75</v>
      </c>
      <c r="H43" s="7">
        <v>0</v>
      </c>
      <c r="I43" s="7">
        <v>0</v>
      </c>
      <c r="J43" s="7">
        <v>220</v>
      </c>
      <c r="K43" s="7">
        <v>1518.8</v>
      </c>
      <c r="L43" s="7">
        <v>7157.8</v>
      </c>
    </row>
    <row r="44" spans="1:12" x14ac:dyDescent="0.25">
      <c r="A44">
        <v>4110</v>
      </c>
      <c r="B44" t="s">
        <v>231</v>
      </c>
      <c r="C44" s="7">
        <v>8676.6</v>
      </c>
      <c r="D44" s="7">
        <v>0</v>
      </c>
      <c r="E44" s="7">
        <v>8676.6</v>
      </c>
      <c r="F44" s="8">
        <v>-0.15</v>
      </c>
      <c r="G44" s="7">
        <v>1298.75</v>
      </c>
      <c r="H44" s="7">
        <v>0</v>
      </c>
      <c r="I44" s="7">
        <v>0</v>
      </c>
      <c r="J44" s="7">
        <v>0</v>
      </c>
      <c r="K44" s="7">
        <v>1298.5999999999999</v>
      </c>
      <c r="L44" s="7">
        <v>7378</v>
      </c>
    </row>
    <row r="45" spans="1:12" x14ac:dyDescent="0.25">
      <c r="A45">
        <v>4221</v>
      </c>
      <c r="B45" t="s">
        <v>232</v>
      </c>
      <c r="C45" s="7">
        <v>14440.5</v>
      </c>
      <c r="D45" s="7">
        <v>0</v>
      </c>
      <c r="E45" s="7">
        <v>14440.5</v>
      </c>
      <c r="F45" s="8">
        <v>-0.03</v>
      </c>
      <c r="G45" s="7">
        <v>2617.5300000000002</v>
      </c>
      <c r="H45" s="7">
        <v>0</v>
      </c>
      <c r="I45" s="7">
        <v>0</v>
      </c>
      <c r="J45" s="7">
        <v>0</v>
      </c>
      <c r="K45" s="7">
        <v>2617.5</v>
      </c>
      <c r="L45" s="7">
        <v>11823</v>
      </c>
    </row>
    <row r="46" spans="1:12" x14ac:dyDescent="0.25">
      <c r="A46" t="s">
        <v>26</v>
      </c>
      <c r="C46" t="s">
        <v>27</v>
      </c>
      <c r="D46" t="s">
        <v>27</v>
      </c>
      <c r="E46" t="s">
        <v>27</v>
      </c>
      <c r="F46" t="s">
        <v>27</v>
      </c>
      <c r="G46" t="s">
        <v>27</v>
      </c>
      <c r="H46" t="s">
        <v>27</v>
      </c>
      <c r="I46" t="s">
        <v>27</v>
      </c>
      <c r="J46" t="s">
        <v>27</v>
      </c>
      <c r="K46" t="s">
        <v>27</v>
      </c>
      <c r="L46" t="s">
        <v>27</v>
      </c>
    </row>
    <row r="47" spans="1:12" x14ac:dyDescent="0.25">
      <c r="B47" s="9"/>
      <c r="C47" s="9">
        <f>SUM(C38:C46)</f>
        <v>75176.7</v>
      </c>
      <c r="D47" s="9">
        <f t="shared" ref="D47:L47" si="5">SUM(D38:D46)</f>
        <v>0</v>
      </c>
      <c r="E47" s="9">
        <f t="shared" si="5"/>
        <v>75176.7</v>
      </c>
      <c r="F47" s="9">
        <f t="shared" si="5"/>
        <v>-7.9999999999999974E-2</v>
      </c>
      <c r="G47" s="9">
        <f t="shared" si="5"/>
        <v>11708.78</v>
      </c>
      <c r="H47" s="9">
        <f t="shared" si="5"/>
        <v>0</v>
      </c>
      <c r="I47" s="9">
        <f t="shared" si="5"/>
        <v>0</v>
      </c>
      <c r="J47" s="9">
        <f t="shared" si="5"/>
        <v>949</v>
      </c>
      <c r="K47" s="9">
        <f t="shared" si="5"/>
        <v>12657.7</v>
      </c>
      <c r="L47" s="9">
        <f t="shared" si="5"/>
        <v>62519</v>
      </c>
    </row>
    <row r="49" spans="1:12" x14ac:dyDescent="0.25">
      <c r="A49" s="6" t="s">
        <v>233</v>
      </c>
    </row>
    <row r="50" spans="1:12" x14ac:dyDescent="0.25">
      <c r="A50">
        <v>414</v>
      </c>
      <c r="B50" t="s">
        <v>234</v>
      </c>
      <c r="C50" s="7">
        <v>8676.6</v>
      </c>
      <c r="D50" s="7">
        <v>0</v>
      </c>
      <c r="E50" s="7">
        <v>8676.6</v>
      </c>
      <c r="F50" s="7">
        <v>0.05</v>
      </c>
      <c r="G50" s="7">
        <v>1298.75</v>
      </c>
      <c r="H50" s="7">
        <v>0</v>
      </c>
      <c r="I50" s="7">
        <v>0</v>
      </c>
      <c r="J50" s="7">
        <v>0</v>
      </c>
      <c r="K50" s="7">
        <v>1298.8</v>
      </c>
      <c r="L50" s="7">
        <v>7377.8</v>
      </c>
    </row>
    <row r="51" spans="1:12" x14ac:dyDescent="0.25">
      <c r="A51">
        <v>450</v>
      </c>
      <c r="B51" t="s">
        <v>235</v>
      </c>
      <c r="C51" s="7">
        <v>8676.6</v>
      </c>
      <c r="D51" s="7">
        <v>0</v>
      </c>
      <c r="E51" s="7">
        <v>8676.6</v>
      </c>
      <c r="F51" s="8">
        <v>-0.15</v>
      </c>
      <c r="G51" s="7">
        <v>1298.75</v>
      </c>
      <c r="H51" s="7">
        <v>0</v>
      </c>
      <c r="I51" s="7">
        <v>0</v>
      </c>
      <c r="J51" s="7">
        <v>0</v>
      </c>
      <c r="K51" s="7">
        <v>1298.5999999999999</v>
      </c>
      <c r="L51" s="7">
        <v>7378</v>
      </c>
    </row>
    <row r="52" spans="1:12" x14ac:dyDescent="0.25">
      <c r="A52">
        <v>451</v>
      </c>
      <c r="B52" t="s">
        <v>236</v>
      </c>
      <c r="C52" s="7">
        <v>8676.6</v>
      </c>
      <c r="D52" s="7">
        <v>0</v>
      </c>
      <c r="E52" s="7">
        <v>8676.6</v>
      </c>
      <c r="F52" s="8">
        <v>-0.15</v>
      </c>
      <c r="G52" s="7">
        <v>1298.75</v>
      </c>
      <c r="H52" s="7">
        <v>0</v>
      </c>
      <c r="I52" s="7">
        <v>0</v>
      </c>
      <c r="J52" s="7">
        <v>180</v>
      </c>
      <c r="K52" s="7">
        <v>1478.6</v>
      </c>
      <c r="L52" s="7">
        <v>7198</v>
      </c>
    </row>
    <row r="53" spans="1:12" x14ac:dyDescent="0.25">
      <c r="A53">
        <v>4127</v>
      </c>
      <c r="B53" t="s">
        <v>237</v>
      </c>
      <c r="C53" s="7">
        <v>8676.6</v>
      </c>
      <c r="D53" s="7">
        <v>0</v>
      </c>
      <c r="E53" s="7">
        <v>8676.6</v>
      </c>
      <c r="F53" s="7">
        <v>0.05</v>
      </c>
      <c r="G53" s="7">
        <v>1298.75</v>
      </c>
      <c r="H53" s="7">
        <v>0</v>
      </c>
      <c r="I53" s="7">
        <v>0</v>
      </c>
      <c r="J53" s="7">
        <v>0</v>
      </c>
      <c r="K53" s="7">
        <v>1298.8</v>
      </c>
      <c r="L53" s="7">
        <v>7377.8</v>
      </c>
    </row>
    <row r="54" spans="1:12" x14ac:dyDescent="0.25">
      <c r="A54" t="s">
        <v>26</v>
      </c>
      <c r="C54" t="s">
        <v>27</v>
      </c>
      <c r="D54" t="s">
        <v>27</v>
      </c>
      <c r="E54" t="s">
        <v>27</v>
      </c>
      <c r="F54" t="s">
        <v>27</v>
      </c>
      <c r="G54" t="s">
        <v>27</v>
      </c>
      <c r="H54" t="s">
        <v>27</v>
      </c>
      <c r="I54" t="s">
        <v>27</v>
      </c>
      <c r="J54" t="s">
        <v>27</v>
      </c>
      <c r="K54" t="s">
        <v>27</v>
      </c>
      <c r="L54" t="s">
        <v>27</v>
      </c>
    </row>
    <row r="55" spans="1:12" x14ac:dyDescent="0.25">
      <c r="B55" s="9"/>
      <c r="C55" s="9">
        <f>SUM(C50:C54)</f>
        <v>34706.400000000001</v>
      </c>
      <c r="D55" s="9">
        <f t="shared" ref="D55:L55" si="6">SUM(D50:D54)</f>
        <v>0</v>
      </c>
      <c r="E55" s="9">
        <f t="shared" si="6"/>
        <v>34706.400000000001</v>
      </c>
      <c r="F55" s="9">
        <f t="shared" si="6"/>
        <v>-0.2</v>
      </c>
      <c r="G55" s="9">
        <f t="shared" si="6"/>
        <v>5195</v>
      </c>
      <c r="H55" s="9">
        <f t="shared" si="6"/>
        <v>0</v>
      </c>
      <c r="I55" s="9">
        <f t="shared" si="6"/>
        <v>0</v>
      </c>
      <c r="J55" s="9">
        <f t="shared" si="6"/>
        <v>180</v>
      </c>
      <c r="K55" s="9">
        <f t="shared" si="6"/>
        <v>5374.7999999999993</v>
      </c>
      <c r="L55" s="9">
        <f t="shared" si="6"/>
        <v>29331.599999999999</v>
      </c>
    </row>
    <row r="57" spans="1:12" x14ac:dyDescent="0.25">
      <c r="A57" s="6" t="s">
        <v>238</v>
      </c>
    </row>
    <row r="58" spans="1:12" x14ac:dyDescent="0.25">
      <c r="A58">
        <v>3078</v>
      </c>
      <c r="B58" t="s">
        <v>239</v>
      </c>
      <c r="C58" s="7">
        <v>9716.5499999999993</v>
      </c>
      <c r="D58" s="7">
        <v>0</v>
      </c>
      <c r="E58" s="7">
        <v>9716.5499999999993</v>
      </c>
      <c r="F58" s="7">
        <v>0.06</v>
      </c>
      <c r="G58" s="7">
        <v>1520.89</v>
      </c>
      <c r="H58" s="7">
        <v>0</v>
      </c>
      <c r="I58" s="7">
        <v>0</v>
      </c>
      <c r="J58" s="7">
        <v>0</v>
      </c>
      <c r="K58" s="7">
        <v>1520.95</v>
      </c>
      <c r="L58" s="7">
        <v>8195.6</v>
      </c>
    </row>
    <row r="59" spans="1:12" x14ac:dyDescent="0.25">
      <c r="A59">
        <v>3225</v>
      </c>
      <c r="B59" t="s">
        <v>240</v>
      </c>
      <c r="C59" s="7">
        <v>11310</v>
      </c>
      <c r="D59" s="7">
        <v>0</v>
      </c>
      <c r="E59" s="7">
        <v>11310</v>
      </c>
      <c r="F59" s="8">
        <v>-0.03</v>
      </c>
      <c r="G59" s="7">
        <v>1881.23</v>
      </c>
      <c r="H59" s="7">
        <v>0</v>
      </c>
      <c r="I59" s="7">
        <v>0</v>
      </c>
      <c r="J59" s="7">
        <v>0</v>
      </c>
      <c r="K59" s="7">
        <v>1881.2</v>
      </c>
      <c r="L59" s="7">
        <v>9428.7999999999993</v>
      </c>
    </row>
    <row r="60" spans="1:12" x14ac:dyDescent="0.25">
      <c r="A60">
        <v>3242</v>
      </c>
      <c r="B60" t="s">
        <v>241</v>
      </c>
      <c r="C60" s="7">
        <v>9716.5499999999993</v>
      </c>
      <c r="D60" s="7">
        <v>0</v>
      </c>
      <c r="E60" s="7">
        <v>9716.5499999999993</v>
      </c>
      <c r="F60" s="7">
        <v>0.06</v>
      </c>
      <c r="G60" s="7">
        <v>1520.89</v>
      </c>
      <c r="H60" s="7">
        <v>0</v>
      </c>
      <c r="I60" s="7">
        <v>0</v>
      </c>
      <c r="J60" s="7">
        <v>0</v>
      </c>
      <c r="K60" s="7">
        <v>1520.95</v>
      </c>
      <c r="L60" s="7">
        <v>8195.6</v>
      </c>
    </row>
    <row r="61" spans="1:12" x14ac:dyDescent="0.25">
      <c r="A61">
        <v>3275</v>
      </c>
      <c r="B61" t="s">
        <v>242</v>
      </c>
      <c r="C61" s="7">
        <v>9716.5499999999993</v>
      </c>
      <c r="D61" s="7">
        <v>0</v>
      </c>
      <c r="E61" s="7">
        <v>9716.5499999999993</v>
      </c>
      <c r="F61" s="7">
        <v>0.06</v>
      </c>
      <c r="G61" s="7">
        <v>1520.89</v>
      </c>
      <c r="H61" s="7">
        <v>0</v>
      </c>
      <c r="I61" s="7">
        <v>0</v>
      </c>
      <c r="J61" s="7">
        <v>0</v>
      </c>
      <c r="K61" s="7">
        <v>1520.95</v>
      </c>
      <c r="L61" s="7">
        <v>8195.6</v>
      </c>
    </row>
    <row r="62" spans="1:12" x14ac:dyDescent="0.25">
      <c r="A62">
        <v>4215</v>
      </c>
      <c r="B62" t="s">
        <v>243</v>
      </c>
      <c r="C62" s="7">
        <v>9716.5499999999993</v>
      </c>
      <c r="D62" s="7">
        <v>0</v>
      </c>
      <c r="E62" s="7">
        <v>9716.5499999999993</v>
      </c>
      <c r="F62" s="7">
        <v>0.06</v>
      </c>
      <c r="G62" s="7">
        <v>1520.89</v>
      </c>
      <c r="H62" s="7">
        <v>0</v>
      </c>
      <c r="I62" s="7">
        <v>0</v>
      </c>
      <c r="J62" s="7">
        <v>0</v>
      </c>
      <c r="K62" s="7">
        <v>1520.95</v>
      </c>
      <c r="L62" s="7">
        <v>8195.6</v>
      </c>
    </row>
    <row r="63" spans="1:12" x14ac:dyDescent="0.25">
      <c r="A63">
        <v>4216</v>
      </c>
      <c r="B63" t="s">
        <v>244</v>
      </c>
      <c r="C63" s="7">
        <v>9716.5499999999993</v>
      </c>
      <c r="D63" s="7">
        <v>0</v>
      </c>
      <c r="E63" s="7">
        <v>9716.5499999999993</v>
      </c>
      <c r="F63" s="7">
        <v>0.06</v>
      </c>
      <c r="G63" s="7">
        <v>1520.89</v>
      </c>
      <c r="H63" s="7">
        <v>0</v>
      </c>
      <c r="I63" s="7">
        <v>0</v>
      </c>
      <c r="J63" s="7">
        <v>0</v>
      </c>
      <c r="K63" s="7">
        <v>1520.95</v>
      </c>
      <c r="L63" s="7">
        <v>8195.6</v>
      </c>
    </row>
    <row r="64" spans="1:12" x14ac:dyDescent="0.25">
      <c r="A64" t="s">
        <v>26</v>
      </c>
      <c r="C64" t="s">
        <v>27</v>
      </c>
      <c r="D64" t="s">
        <v>27</v>
      </c>
      <c r="E64" t="s">
        <v>27</v>
      </c>
      <c r="F64" t="s">
        <v>27</v>
      </c>
      <c r="G64" t="s">
        <v>27</v>
      </c>
      <c r="H64" t="s">
        <v>27</v>
      </c>
      <c r="I64" t="s">
        <v>27</v>
      </c>
      <c r="J64" t="s">
        <v>27</v>
      </c>
      <c r="K64" t="s">
        <v>27</v>
      </c>
      <c r="L64" t="s">
        <v>27</v>
      </c>
    </row>
    <row r="65" spans="1:12" x14ac:dyDescent="0.25">
      <c r="B65" s="9"/>
      <c r="C65" s="9">
        <f>SUM(C58:C64)</f>
        <v>59892.75</v>
      </c>
      <c r="D65" s="9">
        <f t="shared" ref="D65:L65" si="7">SUM(D58:D64)</f>
        <v>0</v>
      </c>
      <c r="E65" s="9">
        <f t="shared" si="7"/>
        <v>59892.75</v>
      </c>
      <c r="F65" s="9">
        <f t="shared" si="7"/>
        <v>0.27</v>
      </c>
      <c r="G65" s="9">
        <f t="shared" si="7"/>
        <v>9485.68</v>
      </c>
      <c r="H65" s="9">
        <f t="shared" si="7"/>
        <v>0</v>
      </c>
      <c r="I65" s="9">
        <f t="shared" si="7"/>
        <v>0</v>
      </c>
      <c r="J65" s="9">
        <f t="shared" si="7"/>
        <v>0</v>
      </c>
      <c r="K65" s="9">
        <f t="shared" si="7"/>
        <v>9485.9500000000007</v>
      </c>
      <c r="L65" s="9">
        <f t="shared" si="7"/>
        <v>50406.799999999996</v>
      </c>
    </row>
    <row r="67" spans="1:12" x14ac:dyDescent="0.25">
      <c r="A67" s="6" t="s">
        <v>245</v>
      </c>
    </row>
    <row r="68" spans="1:12" x14ac:dyDescent="0.25">
      <c r="A68">
        <v>3364</v>
      </c>
      <c r="B68" t="s">
        <v>246</v>
      </c>
      <c r="C68" s="7">
        <v>8676.5</v>
      </c>
      <c r="D68" s="8">
        <v>-901.33</v>
      </c>
      <c r="E68" s="7">
        <v>7775.17</v>
      </c>
      <c r="F68" s="8">
        <v>-0.04</v>
      </c>
      <c r="G68" s="7">
        <v>1064.29</v>
      </c>
      <c r="H68" s="7">
        <v>5.12</v>
      </c>
      <c r="I68" s="7">
        <v>0</v>
      </c>
      <c r="J68" s="7">
        <v>0</v>
      </c>
      <c r="K68" s="7">
        <v>1069.3699999999999</v>
      </c>
      <c r="L68" s="7">
        <v>6705.8</v>
      </c>
    </row>
    <row r="69" spans="1:12" x14ac:dyDescent="0.25">
      <c r="A69">
        <v>4109</v>
      </c>
      <c r="B69" t="s">
        <v>247</v>
      </c>
      <c r="C69" s="7">
        <v>8676.5</v>
      </c>
      <c r="D69" s="8">
        <v>-901.33</v>
      </c>
      <c r="E69" s="7">
        <v>7775.17</v>
      </c>
      <c r="F69" s="7">
        <v>0.16</v>
      </c>
      <c r="G69" s="7">
        <v>1064.29</v>
      </c>
      <c r="H69" s="7">
        <v>5.12</v>
      </c>
      <c r="I69" s="7">
        <v>0</v>
      </c>
      <c r="J69" s="7">
        <v>0</v>
      </c>
      <c r="K69" s="7">
        <v>1069.57</v>
      </c>
      <c r="L69" s="7">
        <v>6705.6</v>
      </c>
    </row>
    <row r="70" spans="1:12" x14ac:dyDescent="0.25">
      <c r="A70" t="s">
        <v>26</v>
      </c>
      <c r="C70" t="s">
        <v>27</v>
      </c>
      <c r="D70" t="s">
        <v>27</v>
      </c>
      <c r="E70" t="s">
        <v>27</v>
      </c>
      <c r="F70" t="s">
        <v>27</v>
      </c>
      <c r="G70" t="s">
        <v>27</v>
      </c>
      <c r="H70" t="s">
        <v>27</v>
      </c>
      <c r="I70" t="s">
        <v>27</v>
      </c>
      <c r="J70" t="s">
        <v>27</v>
      </c>
      <c r="K70" t="s">
        <v>27</v>
      </c>
      <c r="L70" t="s">
        <v>27</v>
      </c>
    </row>
    <row r="71" spans="1:12" x14ac:dyDescent="0.25">
      <c r="B71" s="9"/>
      <c r="C71" s="9">
        <f>SUM(C68:C70)</f>
        <v>17353</v>
      </c>
      <c r="D71" s="9">
        <f t="shared" ref="D71:L71" si="8">SUM(D68:D70)</f>
        <v>-1802.66</v>
      </c>
      <c r="E71" s="9">
        <f t="shared" si="8"/>
        <v>15550.34</v>
      </c>
      <c r="F71" s="9">
        <f t="shared" si="8"/>
        <v>0.12</v>
      </c>
      <c r="G71" s="9">
        <f t="shared" si="8"/>
        <v>2128.58</v>
      </c>
      <c r="H71" s="9">
        <f t="shared" si="8"/>
        <v>10.24</v>
      </c>
      <c r="I71" s="9">
        <f t="shared" si="8"/>
        <v>0</v>
      </c>
      <c r="J71" s="9">
        <f t="shared" si="8"/>
        <v>0</v>
      </c>
      <c r="K71" s="9">
        <f t="shared" si="8"/>
        <v>2138.9399999999996</v>
      </c>
      <c r="L71" s="9">
        <f t="shared" si="8"/>
        <v>13411.400000000001</v>
      </c>
    </row>
    <row r="73" spans="1:12" x14ac:dyDescent="0.25">
      <c r="A73" s="6" t="s">
        <v>248</v>
      </c>
    </row>
    <row r="74" spans="1:12" x14ac:dyDescent="0.25">
      <c r="A74">
        <v>4227</v>
      </c>
      <c r="B74" t="s">
        <v>249</v>
      </c>
      <c r="C74" s="7">
        <v>8676.6</v>
      </c>
      <c r="D74" s="7">
        <v>0</v>
      </c>
      <c r="E74" s="7">
        <v>8676.6</v>
      </c>
      <c r="F74" s="7">
        <v>0.05</v>
      </c>
      <c r="G74" s="7">
        <v>1298.75</v>
      </c>
      <c r="H74" s="7">
        <v>0</v>
      </c>
      <c r="I74" s="7">
        <v>0</v>
      </c>
      <c r="J74" s="7">
        <v>0</v>
      </c>
      <c r="K74" s="7">
        <v>1298.8</v>
      </c>
      <c r="L74" s="7">
        <v>7377.8</v>
      </c>
    </row>
    <row r="75" spans="1:12" x14ac:dyDescent="0.25">
      <c r="A75" t="s">
        <v>26</v>
      </c>
      <c r="C75" t="s">
        <v>27</v>
      </c>
      <c r="D75" t="s">
        <v>27</v>
      </c>
      <c r="E75" t="s">
        <v>27</v>
      </c>
      <c r="F75" t="s">
        <v>27</v>
      </c>
      <c r="G75" t="s">
        <v>27</v>
      </c>
      <c r="H75" t="s">
        <v>27</v>
      </c>
      <c r="I75" t="s">
        <v>27</v>
      </c>
      <c r="J75" t="s">
        <v>27</v>
      </c>
      <c r="K75" t="s">
        <v>27</v>
      </c>
      <c r="L75" t="s">
        <v>27</v>
      </c>
    </row>
    <row r="76" spans="1:12" x14ac:dyDescent="0.25">
      <c r="B76" s="9"/>
      <c r="C76" s="9">
        <f>SUM(C74:C75)</f>
        <v>8676.6</v>
      </c>
      <c r="D76" s="9">
        <f t="shared" ref="D76:L76" si="9">SUM(D74:D75)</f>
        <v>0</v>
      </c>
      <c r="E76" s="9">
        <f t="shared" si="9"/>
        <v>8676.6</v>
      </c>
      <c r="F76" s="9">
        <f t="shared" si="9"/>
        <v>0.05</v>
      </c>
      <c r="G76" s="9">
        <f t="shared" si="9"/>
        <v>1298.75</v>
      </c>
      <c r="H76" s="9">
        <f t="shared" si="9"/>
        <v>0</v>
      </c>
      <c r="I76" s="9">
        <f t="shared" si="9"/>
        <v>0</v>
      </c>
      <c r="J76" s="9">
        <f t="shared" si="9"/>
        <v>0</v>
      </c>
      <c r="K76" s="9">
        <f t="shared" si="9"/>
        <v>1298.8</v>
      </c>
      <c r="L76" s="9">
        <f t="shared" si="9"/>
        <v>7377.8</v>
      </c>
    </row>
    <row r="78" spans="1:12" x14ac:dyDescent="0.25">
      <c r="A78" s="6" t="s">
        <v>250</v>
      </c>
    </row>
    <row r="79" spans="1:12" x14ac:dyDescent="0.25">
      <c r="A79">
        <v>3372</v>
      </c>
      <c r="B79" t="s">
        <v>251</v>
      </c>
      <c r="C79" s="7">
        <v>8676.6</v>
      </c>
      <c r="D79" s="7">
        <v>0</v>
      </c>
      <c r="E79" s="7">
        <v>8676.6</v>
      </c>
      <c r="F79" s="7">
        <v>0.05</v>
      </c>
      <c r="G79" s="7">
        <v>1298.75</v>
      </c>
      <c r="H79" s="7">
        <v>0</v>
      </c>
      <c r="I79" s="7">
        <v>0</v>
      </c>
      <c r="J79" s="7">
        <v>0</v>
      </c>
      <c r="K79" s="7">
        <v>1298.8</v>
      </c>
      <c r="L79" s="7">
        <v>7377.8</v>
      </c>
    </row>
    <row r="80" spans="1:12" x14ac:dyDescent="0.25">
      <c r="A80" t="s">
        <v>26</v>
      </c>
      <c r="C80" t="s">
        <v>27</v>
      </c>
      <c r="D80" t="s">
        <v>27</v>
      </c>
      <c r="E80" t="s">
        <v>27</v>
      </c>
      <c r="F80" t="s">
        <v>27</v>
      </c>
      <c r="G80" t="s">
        <v>27</v>
      </c>
      <c r="H80" t="s">
        <v>27</v>
      </c>
      <c r="I80" t="s">
        <v>27</v>
      </c>
      <c r="J80" t="s">
        <v>27</v>
      </c>
      <c r="K80" t="s">
        <v>27</v>
      </c>
      <c r="L80" t="s">
        <v>27</v>
      </c>
    </row>
    <row r="81" spans="1:12" x14ac:dyDescent="0.25">
      <c r="B81" s="9"/>
      <c r="C81" s="9">
        <f>SUM(C79:C80)</f>
        <v>8676.6</v>
      </c>
      <c r="D81" s="9">
        <f t="shared" ref="D81:L81" si="10">SUM(D79:D80)</f>
        <v>0</v>
      </c>
      <c r="E81" s="9">
        <f t="shared" si="10"/>
        <v>8676.6</v>
      </c>
      <c r="F81" s="9">
        <f t="shared" si="10"/>
        <v>0.05</v>
      </c>
      <c r="G81" s="9">
        <f t="shared" si="10"/>
        <v>1298.75</v>
      </c>
      <c r="H81" s="9">
        <f t="shared" si="10"/>
        <v>0</v>
      </c>
      <c r="I81" s="9">
        <f t="shared" si="10"/>
        <v>0</v>
      </c>
      <c r="J81" s="9">
        <f t="shared" si="10"/>
        <v>0</v>
      </c>
      <c r="K81" s="9">
        <f t="shared" si="10"/>
        <v>1298.8</v>
      </c>
      <c r="L81" s="9">
        <f t="shared" si="10"/>
        <v>7377.8</v>
      </c>
    </row>
    <row r="83" spans="1:12" x14ac:dyDescent="0.25">
      <c r="C83" t="s">
        <v>188</v>
      </c>
      <c r="D83" t="s">
        <v>188</v>
      </c>
      <c r="E83" t="s">
        <v>188</v>
      </c>
      <c r="F83" t="s">
        <v>188</v>
      </c>
      <c r="G83" t="s">
        <v>188</v>
      </c>
      <c r="H83" t="s">
        <v>188</v>
      </c>
      <c r="I83" t="s">
        <v>188</v>
      </c>
      <c r="J83" t="s">
        <v>188</v>
      </c>
      <c r="K83" t="s">
        <v>188</v>
      </c>
      <c r="L83" t="s">
        <v>188</v>
      </c>
    </row>
    <row r="84" spans="1:12" x14ac:dyDescent="0.25">
      <c r="A84" t="s">
        <v>189</v>
      </c>
      <c r="B84" t="s">
        <v>190</v>
      </c>
      <c r="C84" s="9">
        <f>C81+C76+C71+C65+C55+C47+C35+C30+C24+C19+C14</f>
        <v>269206.62</v>
      </c>
      <c r="D84" s="9">
        <f t="shared" ref="D84:L84" si="11">D81+D76+D71+D65+D55+D47+D35+D30+D24+D19+D14</f>
        <v>-1802.66</v>
      </c>
      <c r="E84" s="9">
        <f t="shared" si="11"/>
        <v>267403.96000000002</v>
      </c>
      <c r="F84" s="9">
        <f t="shared" si="11"/>
        <v>0.56000000000000005</v>
      </c>
      <c r="G84" s="9">
        <f t="shared" si="11"/>
        <v>39056.73000000001</v>
      </c>
      <c r="H84" s="9">
        <f t="shared" si="11"/>
        <v>10.24</v>
      </c>
      <c r="I84" s="9">
        <f t="shared" si="11"/>
        <v>-145.57</v>
      </c>
      <c r="J84" s="9">
        <f t="shared" si="11"/>
        <v>1129</v>
      </c>
      <c r="K84" s="9">
        <f t="shared" si="11"/>
        <v>40050.960000000006</v>
      </c>
      <c r="L84" s="9">
        <f t="shared" si="11"/>
        <v>227352.99999999997</v>
      </c>
    </row>
  </sheetData>
  <printOptions horizontalCentered="1"/>
  <pageMargins left="0.51181102362204722" right="0.31496062992125984" top="0.74803149606299213" bottom="0.74803149606299213" header="0.31496062992125984" footer="0.31496062992125984"/>
  <pageSetup paperSize="5" scale="65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Consejeros</vt:lpstr>
      <vt:lpstr>Admvo. base</vt:lpstr>
      <vt:lpstr>Admvo. eventual</vt:lpstr>
      <vt:lpstr>'Admvo. base'!Títulos_a_imprimir</vt:lpstr>
      <vt:lpstr>'Admvo. eventual'!Títulos_a_imprimir</vt:lpstr>
      <vt:lpstr>Consejeros!Títulos_a_imprimir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Echeverria Ayala</dc:creator>
  <cp:lastModifiedBy>Lourdes Echeverria Ayala</cp:lastModifiedBy>
  <dcterms:created xsi:type="dcterms:W3CDTF">2012-05-03T19:38:25Z</dcterms:created>
  <dcterms:modified xsi:type="dcterms:W3CDTF">2012-05-03T19:42:00Z</dcterms:modified>
</cp:coreProperties>
</file>